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520_VN\"/>
    </mc:Choice>
  </mc:AlternateContent>
  <xr:revisionPtr revIDLastSave="0" documentId="13_ncr:1_{F521B7A0-1883-4894-A034-204DD2DEC512}" xr6:coauthVersionLast="36" xr6:coauthVersionMax="45" xr10:uidLastSave="{00000000-0000-0000-0000-000000000000}"/>
  <bookViews>
    <workbookView xWindow="0" yWindow="0" windowWidth="28800" windowHeight="12075" activeTab="5" xr2:uid="{00000000-000D-0000-FFFF-FFFF00000000}"/>
  </bookViews>
  <sheets>
    <sheet name="Krycí list" sheetId="14" r:id="rId1"/>
    <sheet name="Rekapitulace" sheetId="2" r:id="rId2"/>
    <sheet name="1" sheetId="1" r:id="rId3"/>
    <sheet name="2" sheetId="9" r:id="rId4"/>
    <sheet name="5" sheetId="12" r:id="rId5"/>
    <sheet name="Pokyny pro vyplnění" sheetId="13" r:id="rId6"/>
  </sheets>
  <externalReferences>
    <externalReference r:id="rId7"/>
    <externalReference r:id="rId8"/>
    <externalReference r:id="rId9"/>
  </externalReferences>
  <definedNames>
    <definedName name="a" localSheetId="3">'[1]SO 11.1A Výkaz výměr'!#REF!</definedName>
    <definedName name="a" localSheetId="0">'[1]SO 11.1A Výkaz výměr'!#REF!</definedName>
    <definedName name="a" localSheetId="5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'[3]SO 51.4 Výkaz výměr'!#REF!</definedName>
    <definedName name="eč" localSheetId="5">'[3]SO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'[3]SO 51.4 Výkaz výměr'!#REF!</definedName>
    <definedName name="Konstrukce_tesařské" localSheetId="5">'[3]SO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'[3]SO 51.4 Výkaz výměr'!#REF!</definedName>
    <definedName name="KSDK" localSheetId="5">'[3]SO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'1'!$1:$2</definedName>
    <definedName name="_xlnm.Print_Titles" localSheetId="3">'2'!$1:$2</definedName>
    <definedName name="_xlnm.Print_Titles" localSheetId="4">'5'!$1:$2</definedName>
    <definedName name="Obklady_keramické" localSheetId="3">'[1]SO 11.1A Výkaz výměr'!#REF!</definedName>
    <definedName name="Obklady_keramické" localSheetId="0">'[1]SO 11.1A Výkaz výměr'!#REF!</definedName>
    <definedName name="Obklady_keramické" localSheetId="5">'[1]SO 11.1A Výkaz výměr'!#REF!</definedName>
    <definedName name="Obklady_keramické">'[1]SO 11.1A Výkaz výměr'!#REF!</definedName>
    <definedName name="_xlnm.Print_Area" localSheetId="5">'Pokyny pro vyplnění'!$C$1:$J$38</definedName>
    <definedName name="Ostatní_výrobky" localSheetId="3">'[2]SO 51.4 Výkaz výměr'!#REF!</definedName>
    <definedName name="Ostatní_výrobky" localSheetId="0">'[3]SO 51.4 Výkaz výměr'!#REF!</definedName>
    <definedName name="Ostatní_výrobky" localSheetId="5">'[3]SO 51.4 Výkaz výměr'!#REF!</definedName>
    <definedName name="Ostatní_výrobky">'[2]SO 51.4 Výkaz výměr'!#REF!</definedName>
    <definedName name="Podhl" localSheetId="3">'[2]SO 51.4 Výkaz výměr'!#REF!</definedName>
    <definedName name="Podhl" localSheetId="0">'[3]SO 51.4 Výkaz výměr'!#REF!</definedName>
    <definedName name="Podhl" localSheetId="5">'[3]SO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'[3]SO 51.4 Výkaz výměr'!#REF!</definedName>
    <definedName name="Vodorovné_konstrukce" localSheetId="5">'[3]SO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'[3]SO 51.4 Výkaz výměr'!#REF!</definedName>
    <definedName name="Základy" localSheetId="5">'[3]SO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'[3]SO 51.4 Výkaz výměr'!#REF!</definedName>
    <definedName name="Zemní_práce" localSheetId="5">'[3]SO 51.4 Výkaz výměr'!#REF!</definedName>
    <definedName name="Zemní_práce">'[2]SO 51.4 Výkaz výměr'!#REF!</definedName>
  </definedNames>
  <calcPr calcId="191029"/>
  <fileRecoveryPr autoRecover="0"/>
</workbook>
</file>

<file path=xl/calcChain.xml><?xml version="1.0" encoding="utf-8"?>
<calcChain xmlns="http://schemas.openxmlformats.org/spreadsheetml/2006/main">
  <c r="H15" i="9" l="1"/>
  <c r="H14" i="9"/>
  <c r="H12" i="9"/>
  <c r="H9" i="9"/>
  <c r="H7" i="9" l="1"/>
  <c r="H13" i="9"/>
  <c r="C9" i="14"/>
  <c r="C5" i="14"/>
  <c r="C4" i="14"/>
  <c r="H9" i="1" l="1"/>
  <c r="H8" i="1"/>
  <c r="H10" i="1" l="1"/>
  <c r="H11" i="9" l="1"/>
  <c r="H10" i="9"/>
  <c r="H4" i="9" l="1"/>
  <c r="H8" i="9"/>
  <c r="H6" i="9" l="1"/>
  <c r="H5" i="9"/>
  <c r="H24" i="1" l="1"/>
  <c r="H23" i="1" l="1"/>
  <c r="H8" i="12" l="1"/>
  <c r="H7" i="12"/>
  <c r="H6" i="12"/>
  <c r="H5" i="12"/>
  <c r="H4" i="12"/>
  <c r="H13" i="1" l="1"/>
  <c r="H5" i="1"/>
  <c r="H22" i="1"/>
  <c r="H21" i="1"/>
  <c r="H20" i="1"/>
  <c r="H19" i="1"/>
  <c r="H18" i="1"/>
  <c r="H7" i="1"/>
  <c r="H4" i="1"/>
  <c r="H12" i="1" l="1"/>
  <c r="H6" i="1"/>
  <c r="H11" i="1" l="1"/>
  <c r="H16" i="1" l="1"/>
  <c r="H15" i="1" l="1"/>
  <c r="H14" i="1"/>
  <c r="H17" i="1"/>
  <c r="C18" i="2" l="1"/>
  <c r="C17" i="2" l="1"/>
  <c r="B18" i="2"/>
  <c r="B17" i="2"/>
  <c r="C16" i="2"/>
  <c r="B16" i="2"/>
  <c r="H3" i="12" l="1"/>
  <c r="D18" i="2" s="1"/>
  <c r="H3" i="1" l="1"/>
  <c r="D16" i="2" s="1"/>
  <c r="H3" i="9"/>
  <c r="D17" i="2" s="1"/>
  <c r="D25" i="2" l="1"/>
  <c r="D16" i="14" s="1"/>
</calcChain>
</file>

<file path=xl/sharedStrings.xml><?xml version="1.0" encoding="utf-8"?>
<sst xmlns="http://schemas.openxmlformats.org/spreadsheetml/2006/main" count="298" uniqueCount="159">
  <si>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</si>
  <si>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</si>
  <si>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</si>
  <si>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</si>
  <si>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</si>
  <si>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</si>
  <si>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</si>
  <si>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</si>
  <si>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</si>
  <si>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</si>
  <si>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</si>
  <si>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</si>
  <si>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</si>
  <si>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</si>
  <si>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</si>
  <si>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</si>
  <si>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</si>
  <si>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</si>
  <si>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</si>
  <si>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</si>
  <si>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</si>
  <si>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</si>
  <si>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</si>
  <si>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</si>
  <si>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A.004</t>
  </si>
  <si>
    <t>A.005</t>
  </si>
  <si>
    <t>A.006</t>
  </si>
  <si>
    <t>A.010</t>
  </si>
  <si>
    <t>A.011</t>
  </si>
  <si>
    <t>A.012</t>
  </si>
  <si>
    <t>A.013</t>
  </si>
  <si>
    <t>A.017</t>
  </si>
  <si>
    <t>B.003</t>
  </si>
  <si>
    <t>E.001</t>
  </si>
  <si>
    <t>E.002</t>
  </si>
  <si>
    <t>E.004</t>
  </si>
  <si>
    <t>Zemní práce</t>
  </si>
  <si>
    <t>km</t>
  </si>
  <si>
    <t>m3</t>
  </si>
  <si>
    <t>m</t>
  </si>
  <si>
    <t>t</t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</si>
  <si>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</si>
  <si>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</si>
  <si>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Ostatní</t>
  </si>
  <si>
    <t>A.018</t>
  </si>
  <si>
    <t>A.007</t>
  </si>
  <si>
    <t>A.014</t>
  </si>
  <si>
    <t>A.015</t>
  </si>
  <si>
    <t>A.016</t>
  </si>
  <si>
    <t>A.019</t>
  </si>
  <si>
    <t>Poplatek za uložení stavebního odpadu z plastických hmot na skládce (skládkovné)
odpad vzniklý při výstavbě</t>
  </si>
  <si>
    <t>A.020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</si>
  <si>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</si>
  <si>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E.005</t>
  </si>
  <si>
    <t>Lože kabelů z písku nebo štěrkopísku tl 10 cm nad kabel, kryté plastovou folií, š lože do 50 cm
"viz pol. Č. A.002 až A. 005, viz situace</t>
  </si>
  <si>
    <t>A.030</t>
  </si>
  <si>
    <t>m2</t>
  </si>
  <si>
    <r>
      <t xml:space="preserve">Vytyčení trasy inženýrských sítí v zastavěném prostoru
</t>
    </r>
    <r>
      <rPr>
        <i/>
        <sz val="12"/>
        <rFont val="Times New Roman CE"/>
        <family val="1"/>
        <charset val="238"/>
      </rPr>
      <t>viz situace</t>
    </r>
  </si>
  <si>
    <r>
      <t xml:space="preserve">Zásyp rýh ručně šířky 50 cm, hloubky 100 cm, z horniny třídy 3
</t>
    </r>
    <r>
      <rPr>
        <i/>
        <sz val="12"/>
        <rFont val="Times New Roman CE"/>
        <family val="1"/>
        <charset val="238"/>
      </rPr>
      <t>Zásyp kabelových rýh ručně včetně zhutnění šířky 40 cm hloubky 30 cm, v hornině hloubky 100 cm, v hornině třídy 3</t>
    </r>
  </si>
  <si>
    <r>
      <t xml:space="preserve">Zásyp rýh ručně šířky 50 cm, hloubky 100 cm, z horniny třídy 4
</t>
    </r>
    <r>
      <rPr>
        <i/>
        <sz val="12"/>
        <rFont val="Times New Roman CE"/>
        <family val="1"/>
        <charset val="238"/>
      </rPr>
      <t>Zásyp kabelových rýh ručně včetně zhutnění šířky 40 cm hloubky 30 cm, v hornině hloubky 100 cm, v hornině třídy 4</t>
    </r>
  </si>
  <si>
    <r>
      <t xml:space="preserve">Odvoz suti na skládku a vybouraných hmot nebo meziskládku do 1 km se složením
</t>
    </r>
    <r>
      <rPr>
        <i/>
        <sz val="12"/>
        <rFont val="Times New Roman CE"/>
        <family val="1"/>
        <charset val="238"/>
      </rPr>
      <t>Odvoz suti a vybouraných hmot na skládku nebo meziskládku se složením, na vzdálenost do 1 km (A15 až A19)</t>
    </r>
  </si>
  <si>
    <t>Příplatek k odvozu suti a vybouraných hmot na skládku ZKD 1 km přes 1 km
Odvoz suti, sypaniny, zeminy a vybouraných hmot na skládku nebo meziskládku se složením, na vzdálenost Příplatek k ceně za každý další i započatý 1 km přes 1 km (A15 do 10km, A16 až 19 do 20km)</t>
  </si>
  <si>
    <r>
      <t xml:space="preserve">Uložení sypaniny na skládky, manipulace
</t>
    </r>
    <r>
      <rPr>
        <i/>
        <sz val="12"/>
        <rFont val="Times New Roman CE"/>
        <family val="1"/>
        <charset val="238"/>
      </rPr>
      <t>viz A.007</t>
    </r>
  </si>
  <si>
    <r>
      <t xml:space="preserve">Uložení sypaniny poplatek za uložení sypaniny na skládce ( skládkovné )
</t>
    </r>
    <r>
      <rPr>
        <i/>
        <sz val="12"/>
        <rFont val="Times New Roman CE"/>
        <family val="1"/>
        <charset val="238"/>
      </rPr>
      <t>viz A.014</t>
    </r>
  </si>
  <si>
    <r>
      <t xml:space="preserve">Poplatek za uložení stavebního 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</si>
  <si>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železobetonového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</si>
  <si>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směsného odpadu na skládce (skládkovné)
</t>
    </r>
    <r>
      <rPr>
        <i/>
        <sz val="12"/>
        <rFont val="Times New Roman CE"/>
        <family val="1"/>
        <charset val="238"/>
      </rPr>
      <t>dem. + odpad vzniklý při výstavbě</t>
    </r>
  </si>
  <si>
    <t>Fólie výstražná plastová - uložení do výkopu</t>
  </si>
  <si>
    <r>
      <t xml:space="preserve">Bourání základu betonového se záhozem jámy sypaninou
</t>
    </r>
    <r>
      <rPr>
        <i/>
        <sz val="12"/>
        <rFont val="Times New Roman CE"/>
        <family val="1"/>
        <charset val="238"/>
      </rPr>
      <t>Základové konstrukce bourání základu včetně záhozu jámy sypaninou, zhutnění a urovnání betonového
objekty v trase (odhad dle zaměření)</t>
    </r>
  </si>
  <si>
    <t>ELEKTRO-PROJEKCE s.r.o.</t>
  </si>
  <si>
    <t>Silnoproud - trasy VN, NN</t>
  </si>
  <si>
    <t xml:space="preserve">Štítek popisu kabelu </t>
  </si>
  <si>
    <t>Svazkování kabelu</t>
  </si>
  <si>
    <t>sada</t>
  </si>
  <si>
    <t>B.001</t>
  </si>
  <si>
    <t>B.002</t>
  </si>
  <si>
    <t>B.004</t>
  </si>
  <si>
    <t>B.010</t>
  </si>
  <si>
    <t>B.011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</si>
  <si>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
V rámci rozvodny R13/I nutno počítat s digitalizací a doplněním stávajících podkladů</t>
    </r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</si>
  <si>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posouzení výkopku z hlediska vhodnosti pro opětovný zásyp, koordinace výkopových prací v technicky náročnějších úsecích, dohled nad způsobem provádění opětovných zásypů</t>
    </r>
  </si>
  <si>
    <t>A.034</t>
  </si>
  <si>
    <r>
      <t xml:space="preserve">Hloubení kabelových nezapažených rýh ručně š 50 cm, hl 120 cm, v hornině tř 3
</t>
    </r>
    <r>
      <rPr>
        <i/>
        <sz val="12"/>
        <rFont val="Times New Roman CE"/>
        <family val="1"/>
        <charset val="238"/>
      </rPr>
      <t>viz A.002, včetně posouzení a příplatku za lepivost, včetně pažení. 60% zemina 3;</t>
    </r>
  </si>
  <si>
    <r>
      <t xml:space="preserve">Hloubení kabelových nezapažených rýh ručně š 50 cm, hl 120 cm, v hornině tř 4
</t>
    </r>
    <r>
      <rPr>
        <i/>
        <sz val="12"/>
        <rFont val="Times New Roman CE"/>
        <family val="1"/>
        <charset val="238"/>
      </rPr>
      <t>viz A.003, včetně posouzení a příplatku za lepivost, včetně pažení. 40% zemina 4;</t>
    </r>
  </si>
  <si>
    <r>
      <t xml:space="preserve">Konečná úprava terénu ve volném terénu
</t>
    </r>
    <r>
      <rPr>
        <i/>
        <sz val="12"/>
        <rFont val="Times New Roman CE"/>
        <family val="1"/>
        <charset val="238"/>
      </rPr>
      <t>urovnání, osetí, příp. vrácení drnů, včetně dočasné úpravy před vybudováním finálních zpevněných ploch</t>
    </r>
  </si>
  <si>
    <t>Zához jámy v zemině třídy 3-4</t>
  </si>
  <si>
    <t>A.006b</t>
  </si>
  <si>
    <t>A.006c</t>
  </si>
  <si>
    <t>A.006d</t>
  </si>
  <si>
    <t>Cenová soustava</t>
  </si>
  <si>
    <t>N=není</t>
  </si>
  <si>
    <t>N</t>
  </si>
  <si>
    <t>"Oddíl" - Montáž - zde uchazeč vyplní částku za montáž bez DPH za 1 MJ dané položky</t>
  </si>
  <si>
    <t>"Oddíl" - Materiál - zde uchazeč vyplní částku za materiál bez DPH za 1 MJ dané položky</t>
  </si>
  <si>
    <t>"Krycí list soupisu" - Datum - zde uchazeč vyplní datum podání nabídky</t>
  </si>
  <si>
    <t>"Krycí list soupisu" - Uchazeč - zde uchazeč vyplní základní informace vč. IČ a DIČ</t>
  </si>
  <si>
    <t xml:space="preserve">Uchazeč je pro podání nabídky povinen vyplnit žlutě podbarvená pole: </t>
  </si>
  <si>
    <t>Jednotlivé sestavy jsou v souboru provázány. Editovatelné pole určené pro vyplnění uchazečem jsou zvýrazněny žlutým podbarvením, ostatní pole neslouží k editaci a nesmí být jakkoliv modifikovány.</t>
  </si>
  <si>
    <t xml:space="preserve">Metodika pro zpracování </t>
  </si>
  <si>
    <t>Celková cena za danou položku v celém objektu</t>
  </si>
  <si>
    <t>Celková cena v Kč</t>
  </si>
  <si>
    <t>Celkové množství dané položky v celém objektu</t>
  </si>
  <si>
    <t>Množství celkem</t>
  </si>
  <si>
    <t>Cena montáže za danou položku</t>
  </si>
  <si>
    <t>Montáž</t>
  </si>
  <si>
    <t>Cena materiálu za danou položku</t>
  </si>
  <si>
    <t>Materiál</t>
  </si>
  <si>
    <t>Celková cena za danou položku za 1 MJ</t>
  </si>
  <si>
    <t>Položka celkem v Kč</t>
  </si>
  <si>
    <t>Měrná jednotka položky</t>
  </si>
  <si>
    <t>MJ</t>
  </si>
  <si>
    <t>Zkrácený popis položky</t>
  </si>
  <si>
    <t>Kód položky v dané cenové soustavě  - je-li použita, pokud použita není, je tato položka označena písmenem "N"</t>
  </si>
  <si>
    <t>Příslušnost položky do cenové soustavy - je-li použita, pokud použita není, je tato položka označena písmenem "N"</t>
  </si>
  <si>
    <t>Číslo položky v daném oddílu složené z písemného označení (shodné s daným oddílem) a pořadovým číslem položky</t>
  </si>
  <si>
    <t>Pro položky soupisu prací se zobrazují následující informace: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</si>
  <si>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</si>
  <si>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</si>
  <si>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V sestavě Krycí list soupisu, jsou obsaženy základní údaje o stavbě, projektantovi, uchazečovi a zadavateli, včetně koncové ceny bez DPH za celou profesi.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</si>
  <si>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</si>
  <si>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Struktura</t>
  </si>
  <si>
    <t>Struktura údajů, formát souboru a metodika pro zpracování</t>
  </si>
  <si>
    <t>Cena celkem bez DPH</t>
  </si>
  <si>
    <t>Doplnit údaje</t>
  </si>
  <si>
    <t>Uchazeč:</t>
  </si>
  <si>
    <t>Zadavatel:</t>
  </si>
  <si>
    <t xml:space="preserve"> </t>
  </si>
  <si>
    <t>Místo:</t>
  </si>
  <si>
    <t>KRYCÍ LIST SOUPISU</t>
  </si>
  <si>
    <t>Ostrava</t>
  </si>
  <si>
    <r>
      <t xml:space="preserve">Nakládání výkopku z hornin tř. 1 až 4 do 100 m3
</t>
    </r>
    <r>
      <rPr>
        <i/>
        <sz val="12"/>
        <color theme="1"/>
        <rFont val="Times New Roman CE"/>
        <family val="1"/>
        <charset val="238"/>
      </rPr>
      <t xml:space="preserve">"Nakládání, skládání a překládání neulehlého výkopku nebo sypaniny nakládání, množství přes 100 m3, z hornin tř. 1 až 4
</t>
    </r>
    <r>
      <rPr>
        <i/>
        <sz val="12"/>
        <color theme="1"/>
        <rFont val="Times New Roman CE"/>
        <charset val="238"/>
      </rPr>
      <t>výkopek nevyužitý pro opětovný zásyp,A.006*0,5*0,32</t>
    </r>
    <r>
      <rPr>
        <sz val="12"/>
        <color theme="1"/>
        <rFont val="Times New Roman"/>
        <family val="1"/>
        <charset val="238"/>
      </rPr>
      <t>+A006b-A006d</t>
    </r>
  </si>
  <si>
    <t>Pokyny k nacenění</t>
  </si>
  <si>
    <t>Množství sada odpovídá  komplet dodávce pro jeden trojsvazek, kabel</t>
  </si>
  <si>
    <t>Veškeré položky zahrnují dodávku, montáž a veškerý podružný výkon nutný k provedení díla v celkovém funkčním rozsahu</t>
  </si>
  <si>
    <t>Nová budova EkF – přístavba H v areálu VŠB-TUO</t>
  </si>
  <si>
    <t>IO 520 Přípojka silnoproudu</t>
  </si>
  <si>
    <t xml:space="preserve">Vysoká škola báňská -Technická univerzita Ostrava </t>
  </si>
  <si>
    <t>04/2020</t>
  </si>
  <si>
    <r>
      <t xml:space="preserve">Výkop jámy v zemině třídy 3-4
</t>
    </r>
    <r>
      <rPr>
        <i/>
        <sz val="12"/>
        <rFont val="Times New Roman"/>
        <family val="1"/>
        <charset val="238"/>
      </rPr>
      <t>jáma pro šachtu</t>
    </r>
  </si>
  <si>
    <t>Podkladní beton do C12/15, drenážovaný</t>
  </si>
  <si>
    <t>Kabel 22-AXEKVCEY 1x240</t>
  </si>
  <si>
    <t>Spojka kabelová VN pro kabel AXEKVCEY do 240</t>
  </si>
  <si>
    <t>B.005</t>
  </si>
  <si>
    <t>Požární a hydroizolační zatěsnění prostupu do D160</t>
  </si>
  <si>
    <t>Trubka ochranná z PE DN 160 mm do kab. Lože (DVK, DVR 160)</t>
  </si>
  <si>
    <t>Trubka ochranná z PE DN 110 mm do kab. Lože (DVK, DVR 110)</t>
  </si>
  <si>
    <t>Kabelový žlab š. 400, nosnost 20kg/m, montáž svěšená, včetně nosného mat.</t>
  </si>
  <si>
    <t xml:space="preserve">Kabelová komora plastová, s uzamykatelným víkem, rozměr (šxdxh 1x1,2x1,2). Referenční výrobek Polyvault 3648. </t>
  </si>
  <si>
    <t>B.006</t>
  </si>
  <si>
    <t>B.007</t>
  </si>
  <si>
    <t>B.008</t>
  </si>
  <si>
    <t>B.009</t>
  </si>
  <si>
    <t>ADAPTÉR/KONCOVKA (ZAKONČENÍ V ROZVADĚČI, NUTNO UZPŮSOBIT KONKRÉTNÍ DODÁVCE)</t>
  </si>
  <si>
    <t>Kabel 22-AXEKVCEY 1x240, stranová přeložka</t>
  </si>
  <si>
    <r>
      <t xml:space="preserve">Místní provozní předpis - spolupráce s distributorem
</t>
    </r>
    <r>
      <rPr>
        <i/>
        <sz val="12"/>
        <rFont val="Times New Roman"/>
        <family val="1"/>
        <charset val="238"/>
      </rPr>
      <t>Úprava místního provozního předpisu v souvislosti s úpravou zapojení soustavy</t>
    </r>
  </si>
  <si>
    <t>E.003</t>
  </si>
  <si>
    <t>Dodíl "jednotková cena" zahrnuje oddíly "materiál" a "montáž" (součtová cena)</t>
  </si>
  <si>
    <t>Kabelový žlab š. 400mm s víkem, výška bočnice min. 110mm, nosnost 20kg/m, montáž na výložníky v energokanálu (rozteč výložníků max 3m, výložníky dodávka stavby)</t>
  </si>
  <si>
    <t>Pokud je uveden referenční výrobek, může být nahrazen rovnocenným řešením dle ust. § 89 odst. 6 zákona č. 134/2016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</si>
</sst>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47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  <font>
      <i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rgb="FFC00000"/>
      <name val="Arial CE"/>
      <family val="2"/>
      <charset val="238"/>
    </font>
    <font>
      <sz val="12"/>
      <color rgb="FFC00000"/>
      <name val="Times New Roman CE"/>
      <charset val="238"/>
    </font>
    <font>
      <sz val="10"/>
      <color rgb="FFC00000"/>
      <name val="Times New Roman CE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 CE"/>
      <family val="1"/>
      <charset val="238"/>
    </font>
    <font>
      <i/>
      <sz val="12"/>
      <color theme="1"/>
      <name val="Times New Roman CE"/>
      <charset val="238"/>
    </font>
    <font>
      <sz val="9"/>
      <name val="Trebuchet MS"/>
      <family val="2"/>
      <charset val="238"/>
    </font>
    <font>
      <b/>
      <sz val="11"/>
      <name val="Trebuchet MS"/>
      <family val="2"/>
      <charset val="238"/>
    </font>
    <font>
      <b/>
      <sz val="16"/>
      <name val="Trebuchet MS"/>
      <family val="2"/>
      <charset val="238"/>
    </font>
    <font>
      <sz val="10"/>
      <name val="Arial CE"/>
      <charset val="110"/>
    </font>
    <font>
      <b/>
      <sz val="10"/>
      <name val="Arial CE"/>
      <charset val="238"/>
    </font>
    <font>
      <sz val="7"/>
      <name val="Arial CE"/>
      <charset val="110"/>
    </font>
    <font>
      <b/>
      <sz val="14"/>
      <name val="Arial CE"/>
      <charset val="110"/>
    </font>
    <font>
      <sz val="8"/>
      <name val="Times New Roman CE"/>
      <charset val="238"/>
    </font>
  </fonts>
  <fills count="1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rgb="FFFFFFFF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 style="medium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medium">
        <color auto="1"/>
      </top>
      <bottom style="thick">
        <color indexed="64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auto="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ck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auto="1"/>
      </right>
      <top style="thick">
        <color indexed="64"/>
      </top>
      <bottom style="hair">
        <color theme="0" tint="-0.24994659260841701"/>
      </bottom>
      <diagonal/>
    </border>
    <border>
      <left/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224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0" borderId="3" xfId="15" applyFont="1" applyBorder="1" applyAlignment="1">
      <alignment horizontal="left" vertical="top" wrapText="1"/>
    </xf>
    <xf numFmtId="0" fontId="14" fillId="0" borderId="3" xfId="14" applyFont="1" applyBorder="1" applyAlignment="1">
      <alignment horizontal="center" vertical="center"/>
    </xf>
    <xf numFmtId="0" fontId="11" fillId="4" borderId="8" xfId="13" applyFont="1" applyFill="1" applyBorder="1" applyAlignment="1">
      <alignment horizontal="center" vertical="center" wrapText="1"/>
    </xf>
    <xf numFmtId="0" fontId="11" fillId="5" borderId="9" xfId="13" applyFont="1" applyFill="1" applyBorder="1" applyAlignment="1">
      <alignment horizontal="center" vertical="center" wrapText="1"/>
    </xf>
    <xf numFmtId="164" fontId="11" fillId="5" borderId="9" xfId="13" applyNumberFormat="1" applyFont="1" applyFill="1" applyBorder="1" applyAlignment="1">
      <alignment horizontal="center" vertical="center" wrapText="1"/>
    </xf>
    <xf numFmtId="165" fontId="11" fillId="4" borderId="10" xfId="13" applyNumberFormat="1" applyFont="1" applyFill="1" applyBorder="1" applyAlignment="1">
      <alignment horizontal="center" vertical="center" wrapText="1"/>
    </xf>
    <xf numFmtId="0" fontId="12" fillId="6" borderId="11" xfId="15" applyFont="1" applyFill="1" applyBorder="1" applyAlignment="1">
      <alignment horizontal="center" vertical="top" wrapText="1"/>
    </xf>
    <xf numFmtId="0" fontId="12" fillId="6" borderId="12" xfId="15" applyFont="1" applyFill="1" applyBorder="1" applyAlignment="1">
      <alignment horizontal="left" vertical="top" wrapText="1"/>
    </xf>
    <xf numFmtId="164" fontId="12" fillId="6" borderId="12" xfId="14" applyNumberFormat="1" applyFont="1" applyFill="1" applyBorder="1"/>
    <xf numFmtId="165" fontId="19" fillId="6" borderId="13" xfId="12" applyNumberFormat="1" applyFont="1" applyFill="1" applyBorder="1" applyAlignment="1">
      <alignment horizontal="right" vertical="center"/>
    </xf>
    <xf numFmtId="0" fontId="11" fillId="0" borderId="6" xfId="15" applyFont="1" applyBorder="1" applyAlignment="1">
      <alignment horizontal="left" vertical="top" wrapText="1"/>
    </xf>
    <xf numFmtId="0" fontId="14" fillId="0" borderId="6" xfId="14" applyFont="1" applyBorder="1" applyAlignment="1">
      <alignment horizontal="center" vertical="center"/>
    </xf>
    <xf numFmtId="0" fontId="11" fillId="5" borderId="9" xfId="13" applyFont="1" applyFill="1" applyBorder="1" applyAlignment="1">
      <alignment horizontal="center" vertical="center"/>
    </xf>
    <xf numFmtId="49" fontId="11" fillId="0" borderId="5" xfId="15" applyNumberFormat="1" applyFont="1" applyBorder="1" applyAlignment="1">
      <alignment horizontal="center" vertical="center" wrapText="1"/>
    </xf>
    <xf numFmtId="49" fontId="11" fillId="0" borderId="6" xfId="15" applyNumberFormat="1" applyFont="1" applyBorder="1" applyAlignment="1">
      <alignment horizontal="center" vertical="center" wrapText="1"/>
    </xf>
    <xf numFmtId="3" fontId="11" fillId="0" borderId="6" xfId="14" applyNumberFormat="1" applyFont="1" applyBorder="1" applyAlignment="1">
      <alignment vertical="center"/>
    </xf>
    <xf numFmtId="165" fontId="14" fillId="0" borderId="7" xfId="12" applyNumberFormat="1" applyFont="1" applyBorder="1" applyAlignment="1">
      <alignment vertic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7" xfId="0" applyBorder="1"/>
    <xf numFmtId="0" fontId="24" fillId="0" borderId="17" xfId="0" applyFont="1" applyBorder="1"/>
    <xf numFmtId="5" fontId="20" fillId="0" borderId="18" xfId="0" applyNumberFormat="1" applyFont="1" applyBorder="1" applyAlignment="1" applyProtection="1">
      <alignment horizontal="right" vertical="center"/>
    </xf>
    <xf numFmtId="5" fontId="26" fillId="0" borderId="18" xfId="0" applyNumberFormat="1" applyFont="1" applyBorder="1" applyAlignment="1" applyProtection="1">
      <alignment horizontal="right" vertical="center"/>
    </xf>
    <xf numFmtId="0" fontId="0" fillId="0" borderId="22" xfId="0" applyFont="1" applyBorder="1"/>
    <xf numFmtId="0" fontId="25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5" fontId="22" fillId="0" borderId="24" xfId="0" applyNumberFormat="1" applyFont="1" applyBorder="1" applyAlignment="1" applyProtection="1">
      <alignment horizontal="right" vertical="center"/>
    </xf>
    <xf numFmtId="164" fontId="12" fillId="6" borderId="25" xfId="14" applyNumberFormat="1" applyFont="1" applyFill="1" applyBorder="1"/>
    <xf numFmtId="165" fontId="19" fillId="6" borderId="31" xfId="12" applyNumberFormat="1" applyFont="1" applyFill="1" applyBorder="1" applyAlignment="1">
      <alignment horizontal="right" vertical="center"/>
    </xf>
    <xf numFmtId="164" fontId="12" fillId="6" borderId="30" xfId="14" applyNumberFormat="1" applyFont="1" applyFill="1" applyBorder="1" applyAlignment="1"/>
    <xf numFmtId="0" fontId="11" fillId="0" borderId="32" xfId="15" applyFont="1" applyBorder="1" applyAlignment="1">
      <alignment horizontal="left" vertical="top" wrapText="1"/>
    </xf>
    <xf numFmtId="0" fontId="14" fillId="0" borderId="32" xfId="14" applyFont="1" applyBorder="1" applyAlignment="1">
      <alignment horizontal="center" vertical="center"/>
    </xf>
    <xf numFmtId="0" fontId="29" fillId="4" borderId="8" xfId="13" applyFont="1" applyFill="1" applyBorder="1" applyAlignment="1">
      <alignment horizontal="center" vertical="center" wrapText="1"/>
    </xf>
    <xf numFmtId="0" fontId="29" fillId="4" borderId="9" xfId="13" applyFont="1" applyFill="1" applyBorder="1" applyAlignment="1">
      <alignment horizontal="center" vertical="center" wrapText="1"/>
    </xf>
    <xf numFmtId="0" fontId="29" fillId="5" borderId="9" xfId="13" applyFont="1" applyFill="1" applyBorder="1" applyAlignment="1">
      <alignment horizontal="center" vertical="center"/>
    </xf>
    <xf numFmtId="0" fontId="29" fillId="5" borderId="9" xfId="13" applyFont="1" applyFill="1" applyBorder="1" applyAlignment="1">
      <alignment horizontal="center" vertical="center" wrapText="1"/>
    </xf>
    <xf numFmtId="165" fontId="29" fillId="4" borderId="10" xfId="13" applyNumberFormat="1" applyFont="1" applyFill="1" applyBorder="1" applyAlignment="1">
      <alignment horizontal="center" vertical="center" wrapText="1"/>
    </xf>
    <xf numFmtId="0" fontId="29" fillId="0" borderId="0" xfId="15" applyFont="1" applyBorder="1"/>
    <xf numFmtId="0" fontId="30" fillId="6" borderId="11" xfId="15" applyFont="1" applyFill="1" applyBorder="1" applyAlignment="1">
      <alignment horizontal="center" vertical="top" wrapText="1"/>
    </xf>
    <xf numFmtId="0" fontId="30" fillId="6" borderId="12" xfId="15" applyFont="1" applyFill="1" applyBorder="1" applyAlignment="1">
      <alignment horizontal="left" vertical="top" wrapText="1"/>
    </xf>
    <xf numFmtId="164" fontId="30" fillId="6" borderId="12" xfId="14" applyNumberFormat="1" applyFont="1" applyFill="1" applyBorder="1"/>
    <xf numFmtId="165" fontId="31" fillId="6" borderId="13" xfId="12" applyNumberFormat="1" applyFont="1" applyFill="1" applyBorder="1" applyAlignment="1">
      <alignment horizontal="right" vertical="center"/>
    </xf>
    <xf numFmtId="0" fontId="32" fillId="0" borderId="0" xfId="14" applyFont="1" applyBorder="1"/>
    <xf numFmtId="0" fontId="30" fillId="6" borderId="29" xfId="15" applyFont="1" applyFill="1" applyBorder="1" applyAlignment="1">
      <alignment horizontal="center" vertical="top" wrapText="1"/>
    </xf>
    <xf numFmtId="0" fontId="31" fillId="6" borderId="25" xfId="14" applyFont="1" applyFill="1" applyBorder="1"/>
    <xf numFmtId="164" fontId="30" fillId="6" borderId="30" xfId="14" applyNumberFormat="1" applyFont="1" applyFill="1" applyBorder="1" applyAlignment="1"/>
    <xf numFmtId="164" fontId="30" fillId="6" borderId="25" xfId="14" applyNumberFormat="1" applyFont="1" applyFill="1" applyBorder="1"/>
    <xf numFmtId="165" fontId="31" fillId="6" borderId="31" xfId="12" applyNumberFormat="1" applyFont="1" applyFill="1" applyBorder="1" applyAlignment="1">
      <alignment horizontal="right" vertical="center"/>
    </xf>
    <xf numFmtId="49" fontId="29" fillId="0" borderId="26" xfId="15" applyNumberFormat="1" applyFont="1" applyBorder="1" applyAlignment="1">
      <alignment horizontal="center" vertical="center" wrapText="1"/>
    </xf>
    <xf numFmtId="0" fontId="29" fillId="0" borderId="27" xfId="15" applyFont="1" applyBorder="1" applyAlignment="1">
      <alignment horizontal="left" vertical="top" wrapText="1"/>
    </xf>
    <xf numFmtId="0" fontId="32" fillId="0" borderId="27" xfId="14" applyFont="1" applyBorder="1" applyAlignment="1">
      <alignment horizontal="center" vertical="center"/>
    </xf>
    <xf numFmtId="165" fontId="32" fillId="0" borderId="28" xfId="12" applyNumberFormat="1" applyFont="1" applyBorder="1" applyAlignment="1">
      <alignment vertical="center"/>
    </xf>
    <xf numFmtId="49" fontId="29" fillId="0" borderId="2" xfId="15" applyNumberFormat="1" applyFont="1" applyBorder="1" applyAlignment="1">
      <alignment horizontal="center" vertical="center" wrapText="1"/>
    </xf>
    <xf numFmtId="0" fontId="29" fillId="0" borderId="3" xfId="15" applyFont="1" applyBorder="1" applyAlignment="1">
      <alignment horizontal="left" vertical="top" wrapText="1"/>
    </xf>
    <xf numFmtId="0" fontId="32" fillId="0" borderId="3" xfId="14" applyFont="1" applyBorder="1" applyAlignment="1">
      <alignment horizontal="center" vertical="center"/>
    </xf>
    <xf numFmtId="165" fontId="32" fillId="0" borderId="4" xfId="12" applyNumberFormat="1" applyFont="1" applyBorder="1" applyAlignment="1">
      <alignment vertical="center"/>
    </xf>
    <xf numFmtId="0" fontId="29" fillId="0" borderId="32" xfId="15" applyFont="1" applyBorder="1" applyAlignment="1">
      <alignment horizontal="left" vertical="top" wrapText="1"/>
    </xf>
    <xf numFmtId="0" fontId="32" fillId="0" borderId="32" xfId="14" applyFont="1" applyBorder="1" applyAlignment="1">
      <alignment horizontal="center" vertical="center"/>
    </xf>
    <xf numFmtId="49" fontId="29" fillId="0" borderId="33" xfId="15" applyNumberFormat="1" applyFont="1" applyBorder="1" applyAlignment="1">
      <alignment horizontal="center" vertical="center" wrapText="1"/>
    </xf>
    <xf numFmtId="49" fontId="29" fillId="0" borderId="5" xfId="15" applyNumberFormat="1" applyFont="1" applyBorder="1" applyAlignment="1">
      <alignment horizontal="center" vertical="center" wrapText="1"/>
    </xf>
    <xf numFmtId="49" fontId="29" fillId="0" borderId="6" xfId="15" applyNumberFormat="1" applyFont="1" applyBorder="1" applyAlignment="1">
      <alignment horizontal="center" vertical="center" wrapText="1"/>
    </xf>
    <xf numFmtId="0" fontId="29" fillId="0" borderId="6" xfId="15" applyFont="1" applyBorder="1" applyAlignment="1">
      <alignment horizontal="left" vertical="top" wrapText="1"/>
    </xf>
    <xf numFmtId="0" fontId="32" fillId="0" borderId="6" xfId="14" applyFont="1" applyBorder="1" applyAlignment="1">
      <alignment horizontal="center" vertical="center"/>
    </xf>
    <xf numFmtId="165" fontId="32" fillId="0" borderId="7" xfId="12" applyNumberFormat="1" applyFont="1" applyBorder="1" applyAlignment="1">
      <alignment vertical="center"/>
    </xf>
    <xf numFmtId="165" fontId="29" fillId="0" borderId="0" xfId="15" applyNumberFormat="1" applyFont="1" applyBorder="1" applyAlignment="1">
      <alignment horizontal="center"/>
    </xf>
    <xf numFmtId="14" fontId="12" fillId="6" borderId="29" xfId="15" applyNumberFormat="1" applyFont="1" applyFill="1" applyBorder="1" applyAlignment="1">
      <alignment horizontal="center" vertical="top" wrapText="1"/>
    </xf>
    <xf numFmtId="165" fontId="29" fillId="0" borderId="9" xfId="13" applyNumberFormat="1" applyFont="1" applyFill="1" applyBorder="1" applyAlignment="1">
      <alignment horizontal="center" vertical="center" wrapText="1"/>
    </xf>
    <xf numFmtId="165" fontId="32" fillId="0" borderId="6" xfId="12" applyNumberFormat="1" applyFont="1" applyFill="1" applyBorder="1" applyAlignment="1">
      <alignment vertical="center"/>
    </xf>
    <xf numFmtId="165" fontId="29" fillId="0" borderId="0" xfId="15" applyNumberFormat="1" applyFont="1" applyFill="1" applyBorder="1" applyAlignment="1">
      <alignment horizontal="center"/>
    </xf>
    <xf numFmtId="0" fontId="34" fillId="0" borderId="0" xfId="0" applyFont="1"/>
    <xf numFmtId="165" fontId="32" fillId="0" borderId="4" xfId="12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horizontal="right" vertical="center"/>
    </xf>
    <xf numFmtId="4" fontId="11" fillId="0" borderId="32" xfId="14" applyNumberFormat="1" applyFont="1" applyFill="1" applyBorder="1" applyAlignment="1">
      <alignment horizontal="right" vertical="center"/>
    </xf>
    <xf numFmtId="0" fontId="36" fillId="0" borderId="3" xfId="15" applyFont="1" applyBorder="1" applyAlignment="1">
      <alignment horizontal="left" vertical="top" wrapText="1"/>
    </xf>
    <xf numFmtId="3" fontId="11" fillId="0" borderId="3" xfId="14" applyNumberFormat="1" applyFont="1" applyFill="1" applyBorder="1" applyAlignment="1">
      <alignment vertical="center"/>
    </xf>
    <xf numFmtId="0" fontId="14" fillId="0" borderId="0" xfId="14" applyFont="1" applyFill="1" applyBorder="1"/>
    <xf numFmtId="3" fontId="11" fillId="0" borderId="27" xfId="14" applyNumberFormat="1" applyFont="1" applyFill="1" applyBorder="1" applyAlignment="1">
      <alignment vertical="center"/>
    </xf>
    <xf numFmtId="0" fontId="14" fillId="0" borderId="27" xfId="14" applyFont="1" applyFill="1" applyBorder="1" applyAlignment="1">
      <alignment horizontal="center" vertical="center"/>
    </xf>
    <xf numFmtId="0" fontId="11" fillId="0" borderId="27" xfId="15" applyFont="1" applyFill="1" applyBorder="1" applyAlignment="1">
      <alignment horizontal="left" vertical="top" wrapText="1"/>
    </xf>
    <xf numFmtId="0" fontId="11" fillId="4" borderId="34" xfId="13" applyFont="1" applyFill="1" applyBorder="1" applyAlignment="1">
      <alignment horizontal="center" vertical="center" wrapText="1"/>
    </xf>
    <xf numFmtId="0" fontId="11" fillId="5" borderId="35" xfId="13" applyFont="1" applyFill="1" applyBorder="1" applyAlignment="1">
      <alignment horizontal="center" vertical="center"/>
    </xf>
    <xf numFmtId="0" fontId="11" fillId="5" borderId="35" xfId="13" applyFont="1" applyFill="1" applyBorder="1" applyAlignment="1">
      <alignment horizontal="center" vertical="center" wrapText="1"/>
    </xf>
    <xf numFmtId="165" fontId="11" fillId="5" borderId="35" xfId="13" applyNumberFormat="1" applyFont="1" applyFill="1" applyBorder="1" applyAlignment="1">
      <alignment horizontal="center" vertical="center" wrapText="1"/>
    </xf>
    <xf numFmtId="164" fontId="11" fillId="5" borderId="35" xfId="13" applyNumberFormat="1" applyFont="1" applyFill="1" applyBorder="1" applyAlignment="1">
      <alignment horizontal="center" vertical="center" wrapText="1"/>
    </xf>
    <xf numFmtId="165" fontId="11" fillId="4" borderId="36" xfId="13" applyNumberFormat="1" applyFont="1" applyFill="1" applyBorder="1" applyAlignment="1">
      <alignment horizontal="center" vertical="center" wrapText="1"/>
    </xf>
    <xf numFmtId="0" fontId="12" fillId="6" borderId="37" xfId="15" applyFont="1" applyFill="1" applyBorder="1" applyAlignment="1">
      <alignment horizontal="center" vertical="top" wrapText="1"/>
    </xf>
    <xf numFmtId="165" fontId="19" fillId="6" borderId="38" xfId="12" applyNumberFormat="1" applyFont="1" applyFill="1" applyBorder="1" applyAlignment="1">
      <alignment horizontal="right" vertical="center"/>
    </xf>
    <xf numFmtId="0" fontId="12" fillId="6" borderId="39" xfId="15" applyFont="1" applyFill="1" applyBorder="1" applyAlignment="1">
      <alignment horizontal="center" vertical="top" wrapText="1"/>
    </xf>
    <xf numFmtId="165" fontId="19" fillId="6" borderId="40" xfId="12" applyNumberFormat="1" applyFont="1" applyFill="1" applyBorder="1" applyAlignment="1">
      <alignment horizontal="right" vertical="center"/>
    </xf>
    <xf numFmtId="49" fontId="11" fillId="0" borderId="41" xfId="15" applyNumberFormat="1" applyFont="1" applyBorder="1" applyAlignment="1">
      <alignment horizontal="center" vertical="center" wrapText="1"/>
    </xf>
    <xf numFmtId="165" fontId="14" fillId="0" borderId="42" xfId="12" applyNumberFormat="1" applyFont="1" applyBorder="1" applyAlignment="1">
      <alignment vertical="center"/>
    </xf>
    <xf numFmtId="49" fontId="11" fillId="0" borderId="43" xfId="15" applyNumberFormat="1" applyFont="1" applyBorder="1" applyAlignment="1">
      <alignment horizontal="center" vertical="center" wrapText="1"/>
    </xf>
    <xf numFmtId="49" fontId="11" fillId="0" borderId="44" xfId="15" applyNumberFormat="1" applyFont="1" applyFill="1" applyBorder="1" applyAlignment="1">
      <alignment horizontal="center" vertical="center" wrapText="1"/>
    </xf>
    <xf numFmtId="0" fontId="11" fillId="0" borderId="44" xfId="15" applyFont="1" applyBorder="1" applyAlignment="1">
      <alignment horizontal="left" vertical="top" wrapText="1"/>
    </xf>
    <xf numFmtId="0" fontId="14" fillId="0" borderId="44" xfId="14" applyFont="1" applyBorder="1" applyAlignment="1">
      <alignment horizontal="center" vertical="center"/>
    </xf>
    <xf numFmtId="165" fontId="14" fillId="0" borderId="44" xfId="12" applyNumberFormat="1" applyFont="1" applyBorder="1" applyAlignment="1">
      <alignment vertical="center"/>
    </xf>
    <xf numFmtId="165" fontId="14" fillId="0" borderId="45" xfId="12" applyNumberFormat="1" applyFont="1" applyBorder="1" applyAlignment="1">
      <alignment vertical="center"/>
    </xf>
    <xf numFmtId="3" fontId="11" fillId="0" borderId="44" xfId="14" applyNumberFormat="1" applyFont="1" applyFill="1" applyBorder="1" applyAlignment="1">
      <alignment vertical="center"/>
    </xf>
    <xf numFmtId="49" fontId="11" fillId="0" borderId="46" xfId="15" applyNumberFormat="1" applyFont="1" applyFill="1" applyBorder="1" applyAlignment="1">
      <alignment horizontal="center" vertical="center" wrapText="1"/>
    </xf>
    <xf numFmtId="49" fontId="11" fillId="0" borderId="47" xfId="15" applyNumberFormat="1" applyFont="1" applyFill="1" applyBorder="1" applyAlignment="1">
      <alignment horizontal="center" vertical="center" wrapText="1"/>
    </xf>
    <xf numFmtId="0" fontId="14" fillId="0" borderId="48" xfId="12" applyFont="1" applyBorder="1" applyAlignment="1">
      <alignment horizontal="left" vertical="center"/>
    </xf>
    <xf numFmtId="0" fontId="14" fillId="0" borderId="48" xfId="14" applyFont="1" applyBorder="1" applyAlignment="1">
      <alignment horizontal="center" vertical="center"/>
    </xf>
    <xf numFmtId="3" fontId="11" fillId="0" borderId="48" xfId="14" applyNumberFormat="1" applyFont="1" applyFill="1" applyBorder="1" applyAlignment="1">
      <alignment vertical="center"/>
    </xf>
    <xf numFmtId="165" fontId="32" fillId="0" borderId="49" xfId="12" applyNumberFormat="1" applyFont="1" applyBorder="1" applyAlignment="1">
      <alignment vertical="center"/>
    </xf>
    <xf numFmtId="0" fontId="14" fillId="0" borderId="48" xfId="12" applyFont="1" applyBorder="1" applyAlignment="1">
      <alignment horizontal="left" vertical="center" wrapText="1"/>
    </xf>
    <xf numFmtId="0" fontId="14" fillId="0" borderId="50" xfId="12" applyFont="1" applyBorder="1" applyAlignment="1">
      <alignment horizontal="left" vertical="center"/>
    </xf>
    <xf numFmtId="0" fontId="14" fillId="0" borderId="50" xfId="14" applyFont="1" applyBorder="1" applyAlignment="1">
      <alignment horizontal="center" vertical="center"/>
    </xf>
    <xf numFmtId="3" fontId="11" fillId="0" borderId="50" xfId="14" applyNumberFormat="1" applyFont="1" applyFill="1" applyBorder="1" applyAlignment="1">
      <alignment vertical="center"/>
    </xf>
    <xf numFmtId="165" fontId="32" fillId="0" borderId="51" xfId="12" applyNumberFormat="1" applyFont="1" applyBorder="1" applyAlignment="1">
      <alignment vertical="center"/>
    </xf>
    <xf numFmtId="49" fontId="11" fillId="0" borderId="2" xfId="15" applyNumberFormat="1" applyFont="1" applyBorder="1" applyAlignment="1">
      <alignment horizontal="center" vertical="center" wrapText="1"/>
    </xf>
    <xf numFmtId="0" fontId="29" fillId="4" borderId="52" xfId="13" applyFont="1" applyFill="1" applyBorder="1" applyAlignment="1">
      <alignment horizontal="center" vertical="center" wrapText="1"/>
    </xf>
    <xf numFmtId="0" fontId="30" fillId="6" borderId="54" xfId="15" applyFont="1" applyFill="1" applyBorder="1" applyAlignment="1">
      <alignment horizontal="center" vertical="top" wrapText="1"/>
    </xf>
    <xf numFmtId="49" fontId="11" fillId="0" borderId="56" xfId="15" applyNumberFormat="1" applyFont="1" applyBorder="1" applyAlignment="1">
      <alignment horizontal="center" vertical="center" wrapText="1"/>
    </xf>
    <xf numFmtId="49" fontId="11" fillId="0" borderId="55" xfId="15" applyNumberFormat="1" applyFont="1" applyBorder="1" applyAlignment="1">
      <alignment horizontal="center" vertical="center" wrapText="1"/>
    </xf>
    <xf numFmtId="49" fontId="29" fillId="0" borderId="57" xfId="15" applyNumberFormat="1" applyFont="1" applyBorder="1" applyAlignment="1">
      <alignment horizontal="center" vertical="center" wrapText="1"/>
    </xf>
    <xf numFmtId="0" fontId="12" fillId="6" borderId="53" xfId="15" applyFont="1" applyFill="1" applyBorder="1" applyAlignment="1">
      <alignment horizontal="center" vertical="top" wrapText="1"/>
    </xf>
    <xf numFmtId="0" fontId="39" fillId="0" borderId="0" xfId="5" applyFont="1" applyAlignment="1" applyProtection="1">
      <alignment horizontal="left" vertical="center" wrapText="1"/>
      <protection locked="0"/>
    </xf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39" fillId="0" borderId="62" xfId="5" applyFont="1" applyBorder="1" applyAlignment="1" applyProtection="1">
      <alignment vertical="center" wrapText="1"/>
      <protection locked="0"/>
    </xf>
    <xf numFmtId="0" fontId="39" fillId="0" borderId="61" xfId="5" applyFont="1" applyBorder="1" applyAlignment="1" applyProtection="1">
      <alignment horizontal="left" vertical="center" wrapText="1"/>
      <protection locked="0"/>
    </xf>
    <xf numFmtId="0" fontId="39" fillId="0" borderId="62" xfId="5" applyFont="1" applyBorder="1" applyAlignment="1" applyProtection="1">
      <alignment horizontal="left" vertical="center" wrapText="1"/>
      <protection locked="0"/>
    </xf>
    <xf numFmtId="0" fontId="40" fillId="0" borderId="61" xfId="5" applyFont="1" applyBorder="1" applyAlignment="1" applyProtection="1">
      <alignment horizontal="left" vertical="center" wrapText="1"/>
      <protection locked="0"/>
    </xf>
    <xf numFmtId="0" fontId="40" fillId="0" borderId="0" xfId="5" applyFont="1" applyAlignment="1" applyProtection="1">
      <alignment horizontal="left" vertical="center" wrapText="1"/>
      <protection locked="0"/>
    </xf>
    <xf numFmtId="0" fontId="40" fillId="0" borderId="62" xfId="5" applyFont="1" applyBorder="1" applyAlignment="1" applyProtection="1">
      <alignment horizontal="left" vertical="center" wrapText="1"/>
      <protection locked="0"/>
    </xf>
    <xf numFmtId="0" fontId="39" fillId="0" borderId="0" xfId="5" applyFont="1" applyAlignment="1" applyProtection="1">
      <alignment horizontal="left" vertical="center"/>
      <protection locked="0"/>
    </xf>
    <xf numFmtId="0" fontId="0" fillId="0" borderId="61" xfId="0" applyBorder="1"/>
    <xf numFmtId="0" fontId="0" fillId="0" borderId="62" xfId="0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5" fontId="22" fillId="0" borderId="69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5" fontId="26" fillId="0" borderId="69" xfId="0" applyNumberFormat="1" applyFont="1" applyBorder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42" fillId="7" borderId="69" xfId="0" applyFont="1" applyFill="1" applyBorder="1" applyAlignment="1">
      <alignment horizontal="left"/>
    </xf>
    <xf numFmtId="0" fontId="42" fillId="7" borderId="0" xfId="0" applyFont="1" applyFill="1" applyAlignment="1">
      <alignment horizontal="left"/>
    </xf>
    <xf numFmtId="0" fontId="42" fillId="7" borderId="70" xfId="0" applyFont="1" applyFill="1" applyBorder="1" applyAlignment="1">
      <alignment horizontal="left" vertical="center"/>
    </xf>
    <xf numFmtId="0" fontId="42" fillId="7" borderId="69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left" vertical="center"/>
    </xf>
    <xf numFmtId="49" fontId="43" fillId="7" borderId="0" xfId="0" applyNumberFormat="1" applyFont="1" applyFill="1" applyAlignment="1">
      <alignment horizontal="left" vertical="center"/>
    </xf>
    <xf numFmtId="0" fontId="43" fillId="7" borderId="0" xfId="0" applyFont="1" applyFill="1" applyAlignment="1">
      <alignment horizontal="right" vertical="center"/>
    </xf>
    <xf numFmtId="0" fontId="43" fillId="7" borderId="0" xfId="0" applyFont="1" applyFill="1" applyAlignment="1">
      <alignment horizontal="left" vertical="center"/>
    </xf>
    <xf numFmtId="0" fontId="42" fillId="7" borderId="69" xfId="0" applyFont="1" applyFill="1" applyBorder="1" applyAlignment="1">
      <alignment horizontal="left" vertical="center"/>
    </xf>
    <xf numFmtId="0" fontId="44" fillId="7" borderId="69" xfId="0" applyFont="1" applyFill="1" applyBorder="1" applyAlignment="1">
      <alignment horizontal="left"/>
    </xf>
    <xf numFmtId="0" fontId="44" fillId="7" borderId="0" xfId="0" applyFont="1" applyFill="1" applyAlignment="1">
      <alignment horizontal="left"/>
    </xf>
    <xf numFmtId="0" fontId="45" fillId="7" borderId="0" xfId="0" applyFont="1" applyFill="1" applyAlignment="1">
      <alignment horizontal="left"/>
    </xf>
    <xf numFmtId="0" fontId="42" fillId="7" borderId="73" xfId="0" applyFont="1" applyFill="1" applyBorder="1" applyAlignment="1">
      <alignment horizontal="left" vertical="center"/>
    </xf>
    <xf numFmtId="49" fontId="11" fillId="0" borderId="57" xfId="15" applyNumberFormat="1" applyFont="1" applyBorder="1" applyAlignment="1">
      <alignment horizontal="center" vertical="center" wrapText="1"/>
    </xf>
    <xf numFmtId="49" fontId="11" fillId="0" borderId="74" xfId="15" applyNumberFormat="1" applyFont="1" applyBorder="1" applyAlignment="1">
      <alignment horizontal="center" vertical="center" wrapText="1"/>
    </xf>
    <xf numFmtId="49" fontId="11" fillId="0" borderId="0" xfId="15" applyNumberFormat="1" applyFont="1" applyBorder="1" applyAlignment="1">
      <alignment horizontal="center" vertical="center" wrapText="1"/>
    </xf>
    <xf numFmtId="49" fontId="11" fillId="0" borderId="0" xfId="15" applyNumberFormat="1" applyFont="1" applyFill="1" applyBorder="1" applyAlignment="1">
      <alignment horizontal="center" vertical="center" wrapText="1"/>
    </xf>
    <xf numFmtId="0" fontId="11" fillId="0" borderId="0" xfId="15" applyFont="1" applyBorder="1" applyAlignment="1">
      <alignment horizontal="left" vertical="top" wrapText="1"/>
    </xf>
    <xf numFmtId="0" fontId="14" fillId="0" borderId="0" xfId="14" applyFont="1" applyBorder="1" applyAlignment="1">
      <alignment horizontal="center" vertical="center"/>
    </xf>
    <xf numFmtId="165" fontId="14" fillId="0" borderId="0" xfId="12" applyNumberFormat="1" applyFont="1" applyBorder="1" applyAlignment="1">
      <alignment vertical="center"/>
    </xf>
    <xf numFmtId="3" fontId="11" fillId="0" borderId="0" xfId="14" applyNumberFormat="1" applyFont="1" applyFill="1" applyBorder="1" applyAlignment="1">
      <alignment vertical="center"/>
    </xf>
    <xf numFmtId="0" fontId="39" fillId="0" borderId="62" xfId="5" applyFont="1" applyBorder="1" applyAlignment="1" applyProtection="1">
      <alignment vertical="center"/>
      <protection locked="0"/>
    </xf>
    <xf numFmtId="0" fontId="11" fillId="0" borderId="75" xfId="15" applyFont="1" applyFill="1" applyBorder="1" applyAlignment="1">
      <alignment horizontal="left" vertical="top" wrapText="1"/>
    </xf>
    <xf numFmtId="0" fontId="14" fillId="0" borderId="75" xfId="14" applyFont="1" applyFill="1" applyBorder="1" applyAlignment="1">
      <alignment horizontal="center" vertical="center"/>
    </xf>
    <xf numFmtId="3" fontId="11" fillId="0" borderId="75" xfId="14" applyNumberFormat="1" applyFont="1" applyFill="1" applyBorder="1" applyAlignment="1">
      <alignment vertical="center"/>
    </xf>
    <xf numFmtId="165" fontId="32" fillId="0" borderId="69" xfId="12" applyNumberFormat="1" applyFont="1" applyBorder="1" applyAlignment="1">
      <alignment vertical="center"/>
    </xf>
    <xf numFmtId="165" fontId="14" fillId="8" borderId="3" xfId="12" applyNumberFormat="1" applyFont="1" applyFill="1" applyBorder="1" applyAlignment="1">
      <alignment vertical="center"/>
    </xf>
    <xf numFmtId="2" fontId="32" fillId="8" borderId="27" xfId="12" applyNumberFormat="1" applyFont="1" applyFill="1" applyBorder="1" applyAlignment="1">
      <alignment vertical="center"/>
    </xf>
    <xf numFmtId="2" fontId="32" fillId="8" borderId="3" xfId="12" applyNumberFormat="1" applyFont="1" applyFill="1" applyBorder="1" applyAlignment="1">
      <alignment vertical="center"/>
    </xf>
    <xf numFmtId="0" fontId="21" fillId="9" borderId="14" xfId="0" applyFont="1" applyFill="1" applyBorder="1" applyAlignment="1" applyProtection="1">
      <alignment horizontal="left" vertical="center"/>
    </xf>
    <xf numFmtId="0" fontId="21" fillId="9" borderId="17" xfId="0" applyFont="1" applyFill="1" applyBorder="1" applyAlignment="1" applyProtection="1">
      <alignment horizontal="left" vertical="center"/>
    </xf>
    <xf numFmtId="0" fontId="27" fillId="9" borderId="0" xfId="0" applyFont="1" applyFill="1" applyBorder="1" applyAlignment="1" applyProtection="1">
      <alignment horizontal="left"/>
    </xf>
    <xf numFmtId="0" fontId="17" fillId="9" borderId="0" xfId="0" applyFont="1" applyFill="1" applyBorder="1" applyAlignment="1" applyProtection="1">
      <alignment horizontal="left"/>
    </xf>
    <xf numFmtId="0" fontId="17" fillId="9" borderId="18" xfId="0" applyFont="1" applyFill="1" applyBorder="1" applyAlignment="1" applyProtection="1">
      <alignment horizontal="left"/>
    </xf>
    <xf numFmtId="0" fontId="7" fillId="9" borderId="0" xfId="0" applyFont="1" applyFill="1" applyBorder="1" applyAlignment="1" applyProtection="1">
      <alignment horizontal="left" vertical="center"/>
    </xf>
    <xf numFmtId="0" fontId="21" fillId="9" borderId="18" xfId="0" applyFont="1" applyFill="1" applyBorder="1" applyAlignment="1" applyProtection="1">
      <alignment horizontal="left" vertical="center"/>
    </xf>
    <xf numFmtId="0" fontId="21" fillId="9" borderId="18" xfId="0" applyFont="1" applyFill="1" applyBorder="1" applyAlignment="1" applyProtection="1">
      <alignment horizontal="center" vertical="center"/>
    </xf>
    <xf numFmtId="0" fontId="33" fillId="9" borderId="0" xfId="0" applyFont="1" applyFill="1" applyBorder="1" applyAlignment="1" applyProtection="1">
      <alignment horizontal="left" vertical="center"/>
    </xf>
    <xf numFmtId="49" fontId="7" fillId="9" borderId="0" xfId="0" applyNumberFormat="1" applyFont="1" applyFill="1" applyBorder="1" applyAlignment="1" applyProtection="1">
      <alignment horizontal="left" vertical="center"/>
    </xf>
    <xf numFmtId="0" fontId="18" fillId="9" borderId="0" xfId="0" applyFont="1" applyFill="1" applyBorder="1" applyAlignment="1" applyProtection="1">
      <alignment horizontal="left" vertical="center"/>
    </xf>
    <xf numFmtId="0" fontId="21" fillId="9" borderId="0" xfId="0" applyFont="1" applyFill="1" applyBorder="1" applyAlignment="1" applyProtection="1">
      <alignment horizontal="left"/>
    </xf>
    <xf numFmtId="0" fontId="21" fillId="9" borderId="18" xfId="0" applyFont="1" applyFill="1" applyBorder="1" applyAlignment="1" applyProtection="1">
      <alignment horizontal="left"/>
    </xf>
    <xf numFmtId="0" fontId="21" fillId="9" borderId="20" xfId="0" applyFont="1" applyFill="1" applyBorder="1" applyAlignment="1" applyProtection="1">
      <alignment horizontal="left" vertical="center"/>
    </xf>
    <xf numFmtId="0" fontId="21" fillId="9" borderId="19" xfId="0" applyFont="1" applyFill="1" applyBorder="1" applyAlignment="1" applyProtection="1">
      <alignment horizontal="left"/>
    </xf>
    <xf numFmtId="0" fontId="21" fillId="9" borderId="21" xfId="0" applyFont="1" applyFill="1" applyBorder="1" applyAlignment="1" applyProtection="1">
      <alignment horizontal="right"/>
    </xf>
    <xf numFmtId="2" fontId="11" fillId="5" borderId="9" xfId="13" applyNumberFormat="1" applyFont="1" applyFill="1" applyBorder="1" applyAlignment="1">
      <alignment horizontal="center" vertical="center" wrapText="1"/>
    </xf>
    <xf numFmtId="2" fontId="12" fillId="6" borderId="12" xfId="14" applyNumberFormat="1" applyFont="1" applyFill="1" applyBorder="1"/>
    <xf numFmtId="2" fontId="12" fillId="6" borderId="25" xfId="14" applyNumberFormat="1" applyFont="1" applyFill="1" applyBorder="1"/>
    <xf numFmtId="2" fontId="14" fillId="8" borderId="50" xfId="12" applyNumberFormat="1" applyFont="1" applyFill="1" applyBorder="1" applyAlignment="1">
      <alignment horizontal="right" vertical="center" indent="1"/>
    </xf>
    <xf numFmtId="2" fontId="14" fillId="8" borderId="48" xfId="12" applyNumberFormat="1" applyFont="1" applyFill="1" applyBorder="1" applyAlignment="1">
      <alignment horizontal="right" vertical="center" indent="1"/>
    </xf>
    <xf numFmtId="2" fontId="14" fillId="0" borderId="6" xfId="12" applyNumberFormat="1" applyFont="1" applyBorder="1" applyAlignment="1">
      <alignment vertical="center"/>
    </xf>
    <xf numFmtId="2" fontId="11" fillId="0" borderId="0" xfId="15" applyNumberFormat="1" applyFont="1" applyBorder="1" applyAlignment="1">
      <alignment horizontal="center"/>
    </xf>
    <xf numFmtId="0" fontId="45" fillId="7" borderId="72" xfId="0" applyFont="1" applyFill="1" applyBorder="1" applyAlignment="1">
      <alignment horizontal="center"/>
    </xf>
    <xf numFmtId="0" fontId="45" fillId="7" borderId="71" xfId="0" applyFont="1" applyFill="1" applyBorder="1" applyAlignment="1">
      <alignment horizontal="center"/>
    </xf>
    <xf numFmtId="0" fontId="45" fillId="7" borderId="70" xfId="0" applyFont="1" applyFill="1" applyBorder="1" applyAlignment="1">
      <alignment horizontal="center"/>
    </xf>
    <xf numFmtId="0" fontId="45" fillId="7" borderId="0" xfId="0" applyFont="1" applyFill="1" applyAlignment="1">
      <alignment horizontal="center"/>
    </xf>
    <xf numFmtId="0" fontId="45" fillId="7" borderId="69" xfId="0" applyFont="1" applyFill="1" applyBorder="1" applyAlignment="1">
      <alignment horizontal="center"/>
    </xf>
    <xf numFmtId="0" fontId="27" fillId="9" borderId="15" xfId="0" applyFont="1" applyFill="1" applyBorder="1" applyAlignment="1" applyProtection="1">
      <alignment horizontal="center"/>
    </xf>
    <xf numFmtId="0" fontId="27" fillId="9" borderId="16" xfId="0" applyFont="1" applyFill="1" applyBorder="1" applyAlignment="1" applyProtection="1">
      <alignment horizontal="center"/>
    </xf>
    <xf numFmtId="0" fontId="27" fillId="9" borderId="17" xfId="0" applyFont="1" applyFill="1" applyBorder="1" applyAlignment="1" applyProtection="1">
      <alignment horizontal="center"/>
    </xf>
    <xf numFmtId="0" fontId="27" fillId="9" borderId="0" xfId="0" applyFont="1" applyFill="1" applyBorder="1" applyAlignment="1" applyProtection="1">
      <alignment horizontal="center"/>
    </xf>
    <xf numFmtId="0" fontId="27" fillId="9" borderId="18" xfId="0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  <xf numFmtId="0" fontId="35" fillId="0" borderId="0" xfId="0" applyFont="1" applyFill="1" applyAlignment="1">
      <alignment vertical="center" wrapText="1"/>
    </xf>
    <xf numFmtId="0" fontId="40" fillId="0" borderId="60" xfId="5" applyFont="1" applyBorder="1" applyAlignment="1" applyProtection="1">
      <alignment horizontal="left" wrapText="1"/>
      <protection locked="0"/>
    </xf>
    <xf numFmtId="0" fontId="40" fillId="0" borderId="59" xfId="5" applyFont="1" applyBorder="1" applyAlignment="1" applyProtection="1">
      <alignment horizontal="left" wrapText="1"/>
      <protection locked="0"/>
    </xf>
    <xf numFmtId="0" fontId="40" fillId="0" borderId="58" xfId="5" applyFont="1" applyBorder="1" applyAlignment="1" applyProtection="1">
      <alignment horizontal="left" wrapText="1"/>
      <protection locked="0"/>
    </xf>
    <xf numFmtId="0" fontId="39" fillId="0" borderId="62" xfId="5" applyFont="1" applyBorder="1" applyAlignment="1" applyProtection="1">
      <alignment horizontal="left" vertical="center" wrapText="1"/>
      <protection locked="0"/>
    </xf>
    <xf numFmtId="0" fontId="39" fillId="0" borderId="0" xfId="5" applyFont="1" applyAlignment="1" applyProtection="1">
      <alignment horizontal="left" vertical="center" wrapText="1"/>
      <protection locked="0"/>
    </xf>
    <xf numFmtId="0" fontId="39" fillId="0" borderId="61" xfId="5" applyFont="1" applyBorder="1" applyAlignment="1" applyProtection="1">
      <alignment horizontal="left" vertical="center" wrapText="1"/>
      <protection locked="0"/>
    </xf>
    <xf numFmtId="0" fontId="41" fillId="0" borderId="62" xfId="5" applyFont="1" applyBorder="1" applyAlignment="1" applyProtection="1">
      <alignment horizontal="center" vertical="center" wrapText="1"/>
      <protection locked="0"/>
    </xf>
    <xf numFmtId="0" fontId="41" fillId="0" borderId="0" xfId="5" applyFont="1" applyAlignment="1" applyProtection="1">
      <alignment horizontal="center" vertical="center" wrapText="1"/>
      <protection locked="0"/>
    </xf>
    <xf numFmtId="0" fontId="41" fillId="0" borderId="61" xfId="5" applyFont="1" applyBorder="1" applyAlignment="1" applyProtection="1">
      <alignment horizontal="center" vertical="center" wrapText="1"/>
      <protection locked="0"/>
    </xf>
    <xf numFmtId="0" fontId="0" fillId="0" borderId="65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3" xfId="0" applyBorder="1" applyAlignment="1">
      <alignment horizontal="center"/>
    </xf>
  </cellXfs>
  <cellStyles count="26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 2" xfId="9" xr:uid="{00000000-0005-0000-0000-000009000000}"/>
    <cellStyle name="normální 4 3" xfId="10" xr:uid="{00000000-0005-0000-0000-00000A000000}"/>
    <cellStyle name="normální 4 4" xfId="11" xr:uid="{00000000-0005-0000-0000-00000B000000}"/>
    <cellStyle name="normální_PŘELOŽKY VO" xfId="12" xr:uid="{00000000-0005-0000-0000-00000C000000}"/>
    <cellStyle name="normální_Rozpočet investičních nákladů platí 16,+ specifikace" xfId="13" xr:uid="{00000000-0005-0000-0000-00000D000000}"/>
    <cellStyle name="normální_ROZVODY VO (2)" xfId="14" xr:uid="{00000000-0005-0000-0000-00000E000000}"/>
    <cellStyle name="normální_Zadávací podklad pro profese" xfId="15" xr:uid="{00000000-0005-0000-0000-00000F000000}"/>
    <cellStyle name="Podnadpis" xfId="16" xr:uid="{00000000-0005-0000-0000-000010000000}"/>
    <cellStyle name="Standard_Tabelle1" xfId="17" xr:uid="{00000000-0005-0000-0000-000011000000}"/>
    <cellStyle name="Stín+tučně" xfId="18" xr:uid="{00000000-0005-0000-0000-000012000000}"/>
    <cellStyle name="Stín+tučně+velké písmo" xfId="19" xr:uid="{00000000-0005-0000-0000-000013000000}"/>
    <cellStyle name="Styl 1" xfId="20" xr:uid="{00000000-0005-0000-0000-000014000000}"/>
    <cellStyle name="Tučně" xfId="21" xr:uid="{00000000-0005-0000-0000-000015000000}"/>
    <cellStyle name="TYP ŘÁDKU_4(sloupceJ-L)" xfId="22" xr:uid="{00000000-0005-0000-0000-000016000000}"/>
    <cellStyle name="Währung [0]_Tabelle1" xfId="23" xr:uid="{00000000-0005-0000-0000-000017000000}"/>
    <cellStyle name="Währung_Tabelle1" xfId="24" xr:uid="{00000000-0005-0000-0000-000018000000}"/>
    <cellStyle name="základní" xfId="25" xr:uid="{00000000-0005-0000-0000-000019000000}"/>
  </cellStyles>
  <dxfs count="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FC8F6-8AE4-4BD0-8FC8-401393554B5A}">
  <sheetPr>
    <pageSetUpPr fitToPage="1"/>
  </sheetPr>
  <dimension ref="A1:D19"/>
  <sheetViews>
    <sheetView view="pageLayout" zoomScaleNormal="100" workbookViewId="0">
      <selection activeCell="D32" sqref="D32:J32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160"/>
      <c r="B1" s="200"/>
      <c r="C1" s="200"/>
      <c r="D1" s="201"/>
    </row>
    <row r="2" spans="1:4" ht="18">
      <c r="A2" s="202" t="s">
        <v>128</v>
      </c>
      <c r="B2" s="203"/>
      <c r="C2" s="203"/>
      <c r="D2" s="204"/>
    </row>
    <row r="3" spans="1:4" ht="18">
      <c r="A3" s="150"/>
      <c r="B3" s="159"/>
      <c r="C3" s="158"/>
      <c r="D3" s="157"/>
    </row>
    <row r="4" spans="1:4">
      <c r="A4" s="150"/>
      <c r="B4" s="154" t="s">
        <v>5</v>
      </c>
      <c r="C4" s="155" t="str">
        <f>Rekapitulace!C4</f>
        <v>Nová budova EkF – přístavba H v areálu VŠB-TUO</v>
      </c>
      <c r="D4" s="156"/>
    </row>
    <row r="5" spans="1:4">
      <c r="A5" s="150"/>
      <c r="B5" s="154" t="s">
        <v>6</v>
      </c>
      <c r="C5" s="155" t="str">
        <f>Rekapitulace!C5</f>
        <v>IO 520 Přípojka silnoproudu</v>
      </c>
      <c r="D5" s="151"/>
    </row>
    <row r="6" spans="1:4">
      <c r="A6" s="150"/>
      <c r="B6" s="154" t="s">
        <v>127</v>
      </c>
      <c r="C6" s="155" t="s">
        <v>129</v>
      </c>
      <c r="D6" s="151"/>
    </row>
    <row r="7" spans="1:4">
      <c r="A7" s="150"/>
      <c r="B7" s="154"/>
      <c r="C7" s="155"/>
      <c r="D7" s="151"/>
    </row>
    <row r="8" spans="1:4">
      <c r="A8" s="150"/>
      <c r="B8" s="154"/>
      <c r="C8" s="155" t="s">
        <v>126</v>
      </c>
      <c r="D8" s="151"/>
    </row>
    <row r="9" spans="1:4">
      <c r="A9" s="150"/>
      <c r="B9" s="154" t="s">
        <v>125</v>
      </c>
      <c r="C9" s="155" t="str">
        <f>Rekapitulace!C10</f>
        <v xml:space="preserve">Vysoká škola báňská -Technická univerzita Ostrava </v>
      </c>
      <c r="D9" s="151"/>
    </row>
    <row r="10" spans="1:4">
      <c r="A10" s="150"/>
      <c r="B10" s="154" t="s">
        <v>124</v>
      </c>
      <c r="C10" s="155" t="s">
        <v>123</v>
      </c>
      <c r="D10" s="151"/>
    </row>
    <row r="11" spans="1:4">
      <c r="A11" s="150"/>
      <c r="B11" s="154" t="s">
        <v>9</v>
      </c>
      <c r="C11" s="155" t="s">
        <v>69</v>
      </c>
      <c r="D11" s="151"/>
    </row>
    <row r="12" spans="1:4">
      <c r="A12" s="150"/>
      <c r="B12" s="154" t="s">
        <v>10</v>
      </c>
      <c r="C12" s="153" t="s">
        <v>137</v>
      </c>
      <c r="D12" s="151"/>
    </row>
    <row r="13" spans="1:4">
      <c r="A13" s="150"/>
      <c r="B13" s="152"/>
      <c r="C13" s="152"/>
      <c r="D13" s="151"/>
    </row>
    <row r="14" spans="1:4">
      <c r="A14" s="150"/>
      <c r="B14" s="149"/>
      <c r="C14" s="149"/>
      <c r="D14" s="148"/>
    </row>
    <row r="15" spans="1:4">
      <c r="A15" s="141"/>
      <c r="B15" s="147"/>
      <c r="C15" s="146"/>
      <c r="D15" s="145"/>
    </row>
    <row r="16" spans="1:4">
      <c r="A16" s="141"/>
      <c r="B16" s="144"/>
      <c r="C16" s="143" t="s">
        <v>122</v>
      </c>
      <c r="D16" s="142">
        <f>Rekapitulace!D25</f>
        <v>0</v>
      </c>
    </row>
    <row r="17" spans="1:4">
      <c r="A17" s="141"/>
      <c r="D17" s="140"/>
    </row>
    <row r="18" spans="1:4" ht="16.5" thickBot="1">
      <c r="A18" s="139"/>
      <c r="B18" s="138"/>
      <c r="C18" s="138"/>
      <c r="D18" s="137"/>
    </row>
    <row r="19" spans="1:4" ht="16.5" thickTop="1"/>
  </sheetData>
  <mergeCells count="2">
    <mergeCell ref="B1:D1"/>
    <mergeCell ref="A2:D2"/>
  </mergeCells>
  <conditionalFormatting sqref="C4:C6">
    <cfRule type="containsText" dxfId="3" priority="4" operator="containsText" text="Doplnit údaje">
      <formula>NOT(ISERROR(SEARCH("Doplnit údaje",C4)))</formula>
    </cfRule>
  </conditionalFormatting>
  <conditionalFormatting sqref="C9">
    <cfRule type="containsText" dxfId="2" priority="3" operator="containsText" text="Doplnit údaje">
      <formula>NOT(ISERROR(SEARCH("Doplnit údaje",C9)))</formula>
    </cfRule>
  </conditionalFormatting>
  <conditionalFormatting sqref="C10">
    <cfRule type="containsText" dxfId="1" priority="2" operator="containsText" text="Doplnit údaje">
      <formula>NOT(ISERROR(SEARCH("Doplnit údaje",C10)))</formula>
    </cfRule>
  </conditionalFormatting>
  <conditionalFormatting sqref="C12">
    <cfRule type="containsText" dxfId="0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view="pageLayout" zoomScaleNormal="100" workbookViewId="0">
      <selection activeCell="D32" sqref="D32:J32"/>
    </sheetView>
  </sheetViews>
  <sheetFormatPr defaultRowHeight="15.7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6" ht="18">
      <c r="A1" s="177"/>
      <c r="B1" s="205"/>
      <c r="C1" s="205"/>
      <c r="D1" s="206"/>
    </row>
    <row r="2" spans="1:6" ht="18">
      <c r="A2" s="207" t="s">
        <v>4</v>
      </c>
      <c r="B2" s="208"/>
      <c r="C2" s="208"/>
      <c r="D2" s="209"/>
    </row>
    <row r="3" spans="1:6" ht="18">
      <c r="A3" s="178"/>
      <c r="B3" s="179"/>
      <c r="C3" s="180"/>
      <c r="D3" s="181"/>
    </row>
    <row r="4" spans="1:6">
      <c r="A4" s="178"/>
      <c r="B4" s="182" t="s">
        <v>5</v>
      </c>
      <c r="C4" s="182" t="s">
        <v>134</v>
      </c>
      <c r="D4" s="183"/>
    </row>
    <row r="5" spans="1:6">
      <c r="A5" s="178"/>
      <c r="B5" s="182" t="s">
        <v>6</v>
      </c>
      <c r="C5" s="182" t="s">
        <v>135</v>
      </c>
      <c r="D5" s="184"/>
    </row>
    <row r="6" spans="1:6">
      <c r="A6" s="178"/>
      <c r="B6" s="182" t="s">
        <v>7</v>
      </c>
      <c r="C6" s="185"/>
      <c r="D6" s="184"/>
    </row>
    <row r="7" spans="1:6">
      <c r="A7" s="178"/>
      <c r="B7" s="182"/>
      <c r="C7" s="185"/>
      <c r="D7" s="184"/>
    </row>
    <row r="8" spans="1:6">
      <c r="A8" s="178"/>
      <c r="B8" s="182"/>
      <c r="C8" s="185"/>
      <c r="D8" s="184"/>
    </row>
    <row r="9" spans="1:6">
      <c r="A9" s="178"/>
      <c r="B9" s="182"/>
      <c r="C9" s="185"/>
      <c r="D9" s="184"/>
    </row>
    <row r="10" spans="1:6">
      <c r="A10" s="178"/>
      <c r="B10" s="182" t="s">
        <v>8</v>
      </c>
      <c r="C10" s="182" t="s">
        <v>136</v>
      </c>
      <c r="D10" s="184"/>
    </row>
    <row r="11" spans="1:6">
      <c r="A11" s="178"/>
      <c r="B11" s="182" t="s">
        <v>9</v>
      </c>
      <c r="C11" s="182" t="s">
        <v>69</v>
      </c>
      <c r="D11" s="184"/>
      <c r="F11" s="77"/>
    </row>
    <row r="12" spans="1:6">
      <c r="A12" s="178"/>
      <c r="B12" s="182" t="s">
        <v>10</v>
      </c>
      <c r="C12" s="186" t="s">
        <v>137</v>
      </c>
      <c r="D12" s="184"/>
      <c r="F12" s="77"/>
    </row>
    <row r="13" spans="1:6">
      <c r="A13" s="178"/>
      <c r="B13" s="187"/>
      <c r="C13" s="182"/>
      <c r="D13" s="184"/>
    </row>
    <row r="14" spans="1:6">
      <c r="A14" s="178"/>
      <c r="B14" s="188"/>
      <c r="C14" s="188"/>
      <c r="D14" s="189"/>
    </row>
    <row r="15" spans="1:6">
      <c r="A15" s="190"/>
      <c r="B15" s="191" t="s">
        <v>11</v>
      </c>
      <c r="C15" s="191" t="s">
        <v>12</v>
      </c>
      <c r="D15" s="192" t="s">
        <v>13</v>
      </c>
    </row>
    <row r="16" spans="1:6" s="22" customFormat="1" ht="12.75">
      <c r="A16" s="28"/>
      <c r="B16" s="26" t="str">
        <f>'1'!A2</f>
        <v>A</v>
      </c>
      <c r="C16" s="26" t="str">
        <f>'1'!D2</f>
        <v>Zemní práce</v>
      </c>
      <c r="D16" s="29">
        <f>'1'!H3</f>
        <v>0</v>
      </c>
    </row>
    <row r="17" spans="1:4" s="22" customFormat="1" ht="12.75">
      <c r="A17" s="28"/>
      <c r="B17" s="26" t="str">
        <f>'2'!A2</f>
        <v>B</v>
      </c>
      <c r="C17" s="26" t="str">
        <f>'2'!D2</f>
        <v>Silnoproud - trasy VN, NN</v>
      </c>
      <c r="D17" s="29">
        <f>'2'!H3</f>
        <v>0</v>
      </c>
    </row>
    <row r="18" spans="1:4" s="22" customFormat="1" ht="12.75">
      <c r="A18" s="28"/>
      <c r="B18" s="26" t="str">
        <f>'5'!A2</f>
        <v>E</v>
      </c>
      <c r="C18" s="26" t="str">
        <f>'5'!D2</f>
        <v>Ostatní</v>
      </c>
      <c r="D18" s="29">
        <f>'5'!H3</f>
        <v>0</v>
      </c>
    </row>
    <row r="19" spans="1:4" s="22" customFormat="1" ht="12.75">
      <c r="A19" s="28"/>
      <c r="B19" s="26"/>
      <c r="C19" s="26"/>
      <c r="D19" s="29"/>
    </row>
    <row r="20" spans="1:4" s="22" customFormat="1" ht="12.75">
      <c r="A20" s="28"/>
      <c r="B20" s="26"/>
      <c r="C20" s="26"/>
      <c r="D20" s="29"/>
    </row>
    <row r="21" spans="1:4" s="22" customFormat="1" ht="12.75">
      <c r="A21" s="28"/>
      <c r="B21" s="26"/>
      <c r="C21" s="26"/>
      <c r="D21" s="29"/>
    </row>
    <row r="22" spans="1:4" s="22" customFormat="1" ht="12.75">
      <c r="A22" s="28"/>
      <c r="B22" s="26"/>
      <c r="C22" s="26"/>
      <c r="D22" s="29"/>
    </row>
    <row r="23" spans="1:4" s="22" customFormat="1" ht="12.75">
      <c r="A23" s="28"/>
      <c r="B23" s="26"/>
      <c r="C23" s="26"/>
      <c r="D23" s="29"/>
    </row>
    <row r="24" spans="1:4">
      <c r="A24" s="27"/>
      <c r="B24" s="24"/>
      <c r="C24" s="25"/>
      <c r="D24" s="30"/>
    </row>
    <row r="25" spans="1:4" s="23" customFormat="1" ht="16.5" thickBot="1">
      <c r="A25" s="31"/>
      <c r="B25" s="32"/>
      <c r="C25" s="33" t="s">
        <v>22</v>
      </c>
      <c r="D25" s="34">
        <f>SUM(D16:D24)</f>
        <v>0</v>
      </c>
    </row>
    <row r="27" spans="1:4">
      <c r="B27" s="210"/>
      <c r="C27" s="210"/>
      <c r="D27" s="210"/>
    </row>
    <row r="28" spans="1:4">
      <c r="B28" s="210"/>
      <c r="C28" s="210"/>
      <c r="D28" s="210"/>
    </row>
    <row r="29" spans="1:4">
      <c r="C29" s="77"/>
    </row>
    <row r="30" spans="1:4">
      <c r="C30" s="77"/>
      <c r="D30" s="124"/>
    </row>
    <row r="31" spans="1:4">
      <c r="C31" s="77"/>
    </row>
  </sheetData>
  <mergeCells count="3">
    <mergeCell ref="B1:D1"/>
    <mergeCell ref="A2:D2"/>
    <mergeCell ref="B27:D28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"/>
  <sheetViews>
    <sheetView view="pageLayout" zoomScaleNormal="100" workbookViewId="0">
      <selection activeCell="D32" sqref="D32:J32"/>
    </sheetView>
  </sheetViews>
  <sheetFormatPr defaultRowHeight="15.75"/>
  <cols>
    <col min="1" max="1" width="7.5" style="45" bestFit="1" customWidth="1"/>
    <col min="2" max="2" width="7.5" style="45" customWidth="1"/>
    <col min="3" max="3" width="7.125" style="45" bestFit="1" customWidth="1"/>
    <col min="4" max="4" width="75.875" style="45" bestFit="1" customWidth="1"/>
    <col min="5" max="5" width="7.875" style="45" customWidth="1"/>
    <col min="6" max="6" width="10.375" style="76" bestFit="1" customWidth="1"/>
    <col min="7" max="7" width="12.25" style="3" bestFit="1" customWidth="1"/>
    <col min="8" max="8" width="11.75" style="72" bestFit="1" customWidth="1"/>
    <col min="9" max="16384" width="9" style="45"/>
  </cols>
  <sheetData>
    <row r="1" spans="1:10" ht="33" thickTop="1" thickBot="1">
      <c r="A1" s="40" t="s">
        <v>18</v>
      </c>
      <c r="B1" s="118" t="s">
        <v>89</v>
      </c>
      <c r="C1" s="41" t="s">
        <v>0</v>
      </c>
      <c r="D1" s="42" t="s">
        <v>1</v>
      </c>
      <c r="E1" s="43" t="s">
        <v>2</v>
      </c>
      <c r="F1" s="74" t="s">
        <v>19</v>
      </c>
      <c r="G1" s="9" t="s">
        <v>17</v>
      </c>
      <c r="H1" s="44" t="s">
        <v>20</v>
      </c>
    </row>
    <row r="2" spans="1:10" s="50" customFormat="1" ht="17.25" thickTop="1" thickBot="1">
      <c r="A2" s="46" t="s">
        <v>14</v>
      </c>
      <c r="B2" s="123" t="s">
        <v>90</v>
      </c>
      <c r="C2" s="123" t="s">
        <v>90</v>
      </c>
      <c r="D2" s="47" t="s">
        <v>36</v>
      </c>
      <c r="E2" s="48"/>
      <c r="F2" s="48"/>
      <c r="G2" s="13"/>
      <c r="H2" s="49"/>
    </row>
    <row r="3" spans="1:10" s="50" customFormat="1" ht="16.5" thickBot="1">
      <c r="A3" s="51"/>
      <c r="B3" s="119"/>
      <c r="C3" s="52"/>
      <c r="D3" s="53" t="s">
        <v>21</v>
      </c>
      <c r="E3" s="54"/>
      <c r="F3" s="54"/>
      <c r="G3" s="35"/>
      <c r="H3" s="55">
        <f>SUM(H4:H25)</f>
        <v>0</v>
      </c>
    </row>
    <row r="4" spans="1:10" s="50" customFormat="1" ht="32.25" thickTop="1">
      <c r="A4" s="56" t="s">
        <v>23</v>
      </c>
      <c r="B4" s="121" t="s">
        <v>91</v>
      </c>
      <c r="C4" s="121" t="s">
        <v>91</v>
      </c>
      <c r="D4" s="57" t="s">
        <v>57</v>
      </c>
      <c r="E4" s="58" t="s">
        <v>37</v>
      </c>
      <c r="F4" s="175"/>
      <c r="G4" s="79">
        <v>0.2</v>
      </c>
      <c r="H4" s="59">
        <f t="shared" ref="H4:H22" si="0">G4*F4</f>
        <v>0</v>
      </c>
      <c r="I4" s="2"/>
      <c r="J4" s="2"/>
    </row>
    <row r="5" spans="1:10" s="50" customFormat="1" ht="31.5">
      <c r="A5" s="60" t="s">
        <v>24</v>
      </c>
      <c r="B5" s="120" t="s">
        <v>91</v>
      </c>
      <c r="C5" s="120" t="s">
        <v>91</v>
      </c>
      <c r="D5" s="5" t="s">
        <v>82</v>
      </c>
      <c r="E5" s="62" t="s">
        <v>39</v>
      </c>
      <c r="F5" s="176"/>
      <c r="G5" s="79">
        <v>104.39999999999999</v>
      </c>
      <c r="H5" s="63">
        <f t="shared" si="0"/>
        <v>0</v>
      </c>
      <c r="I5" s="2"/>
      <c r="J5" s="2"/>
    </row>
    <row r="6" spans="1:10" s="50" customFormat="1" ht="31.5">
      <c r="A6" s="56" t="s">
        <v>25</v>
      </c>
      <c r="B6" s="121" t="s">
        <v>91</v>
      </c>
      <c r="C6" s="121" t="s">
        <v>91</v>
      </c>
      <c r="D6" s="5" t="s">
        <v>83</v>
      </c>
      <c r="E6" s="62" t="s">
        <v>39</v>
      </c>
      <c r="F6" s="176"/>
      <c r="G6" s="79">
        <v>69.599999999999994</v>
      </c>
      <c r="H6" s="63">
        <f t="shared" si="0"/>
        <v>0</v>
      </c>
      <c r="I6" s="2"/>
      <c r="J6" s="2"/>
    </row>
    <row r="7" spans="1:10" s="50" customFormat="1" ht="31.5">
      <c r="A7" s="60" t="s">
        <v>26</v>
      </c>
      <c r="B7" s="120" t="s">
        <v>91</v>
      </c>
      <c r="C7" s="120" t="s">
        <v>91</v>
      </c>
      <c r="D7" s="61" t="s">
        <v>54</v>
      </c>
      <c r="E7" s="62" t="s">
        <v>39</v>
      </c>
      <c r="F7" s="176"/>
      <c r="G7" s="79">
        <v>157</v>
      </c>
      <c r="H7" s="63">
        <f t="shared" si="0"/>
        <v>0</v>
      </c>
      <c r="I7" s="2"/>
      <c r="J7" s="2"/>
    </row>
    <row r="8" spans="1:10" s="50" customFormat="1" ht="31.5">
      <c r="A8" s="117" t="s">
        <v>86</v>
      </c>
      <c r="B8" s="121" t="s">
        <v>91</v>
      </c>
      <c r="C8" s="121" t="s">
        <v>91</v>
      </c>
      <c r="D8" s="5" t="s">
        <v>138</v>
      </c>
      <c r="E8" s="6" t="s">
        <v>38</v>
      </c>
      <c r="F8" s="176"/>
      <c r="G8" s="79">
        <v>2</v>
      </c>
      <c r="H8" s="63">
        <f t="shared" si="0"/>
        <v>0</v>
      </c>
      <c r="I8" s="2"/>
      <c r="J8" s="2"/>
    </row>
    <row r="9" spans="1:10" s="50" customFormat="1">
      <c r="A9" s="117" t="s">
        <v>87</v>
      </c>
      <c r="B9" s="120" t="s">
        <v>91</v>
      </c>
      <c r="C9" s="120" t="s">
        <v>91</v>
      </c>
      <c r="D9" s="5" t="s">
        <v>139</v>
      </c>
      <c r="E9" s="6" t="s">
        <v>38</v>
      </c>
      <c r="F9" s="176"/>
      <c r="G9" s="79">
        <v>0.24</v>
      </c>
      <c r="H9" s="63">
        <f t="shared" si="0"/>
        <v>0</v>
      </c>
      <c r="I9" s="2"/>
      <c r="J9" s="2"/>
    </row>
    <row r="10" spans="1:10" s="50" customFormat="1">
      <c r="A10" s="117" t="s">
        <v>88</v>
      </c>
      <c r="B10" s="121" t="s">
        <v>91</v>
      </c>
      <c r="C10" s="121" t="s">
        <v>91</v>
      </c>
      <c r="D10" s="5" t="s">
        <v>85</v>
      </c>
      <c r="E10" s="6" t="s">
        <v>38</v>
      </c>
      <c r="F10" s="176"/>
      <c r="G10" s="79">
        <v>0.56000000000000005</v>
      </c>
      <c r="H10" s="63">
        <f t="shared" si="0"/>
        <v>0</v>
      </c>
      <c r="I10" s="2"/>
      <c r="J10" s="2"/>
    </row>
    <row r="11" spans="1:10" s="50" customFormat="1" ht="63">
      <c r="A11" s="56" t="s">
        <v>45</v>
      </c>
      <c r="B11" s="121" t="s">
        <v>91</v>
      </c>
      <c r="C11" s="121" t="s">
        <v>91</v>
      </c>
      <c r="D11" s="81" t="s">
        <v>130</v>
      </c>
      <c r="E11" s="62" t="s">
        <v>38</v>
      </c>
      <c r="F11" s="176"/>
      <c r="G11" s="79">
        <v>26.560000000000002</v>
      </c>
      <c r="H11" s="63">
        <f t="shared" si="0"/>
        <v>0</v>
      </c>
      <c r="I11" s="2"/>
      <c r="J11" s="2"/>
    </row>
    <row r="12" spans="1:10" s="50" customFormat="1" ht="47.25">
      <c r="A12" s="60" t="s">
        <v>27</v>
      </c>
      <c r="B12" s="120" t="s">
        <v>91</v>
      </c>
      <c r="C12" s="120" t="s">
        <v>91</v>
      </c>
      <c r="D12" s="64" t="s">
        <v>58</v>
      </c>
      <c r="E12" s="62" t="s">
        <v>39</v>
      </c>
      <c r="F12" s="176"/>
      <c r="G12" s="79">
        <v>104.39999999999999</v>
      </c>
      <c r="H12" s="63">
        <f t="shared" si="0"/>
        <v>0</v>
      </c>
      <c r="I12" s="2"/>
      <c r="J12" s="2"/>
    </row>
    <row r="13" spans="1:10" s="50" customFormat="1" ht="47.25">
      <c r="A13" s="56" t="s">
        <v>28</v>
      </c>
      <c r="B13" s="121" t="s">
        <v>91</v>
      </c>
      <c r="C13" s="121" t="s">
        <v>91</v>
      </c>
      <c r="D13" s="64" t="s">
        <v>59</v>
      </c>
      <c r="E13" s="62" t="s">
        <v>39</v>
      </c>
      <c r="F13" s="176"/>
      <c r="G13" s="79">
        <v>69.599999999999994</v>
      </c>
      <c r="H13" s="63">
        <f t="shared" si="0"/>
        <v>0</v>
      </c>
      <c r="I13" s="2"/>
      <c r="J13" s="2"/>
    </row>
    <row r="14" spans="1:10" s="50" customFormat="1" ht="47.25">
      <c r="A14" s="60" t="s">
        <v>29</v>
      </c>
      <c r="B14" s="120" t="s">
        <v>91</v>
      </c>
      <c r="C14" s="120" t="s">
        <v>91</v>
      </c>
      <c r="D14" s="61" t="s">
        <v>60</v>
      </c>
      <c r="E14" s="62" t="s">
        <v>40</v>
      </c>
      <c r="F14" s="176"/>
      <c r="G14" s="79">
        <v>44.996000000000009</v>
      </c>
      <c r="H14" s="63">
        <f t="shared" si="0"/>
        <v>0</v>
      </c>
      <c r="I14" s="2"/>
      <c r="J14" s="2"/>
    </row>
    <row r="15" spans="1:10" s="50" customFormat="1" ht="63">
      <c r="A15" s="56" t="s">
        <v>30</v>
      </c>
      <c r="B15" s="121" t="s">
        <v>91</v>
      </c>
      <c r="C15" s="121" t="s">
        <v>91</v>
      </c>
      <c r="D15" s="61" t="s">
        <v>61</v>
      </c>
      <c r="E15" s="62" t="s">
        <v>40</v>
      </c>
      <c r="F15" s="176"/>
      <c r="G15" s="79">
        <v>474.96000000000009</v>
      </c>
      <c r="H15" s="63">
        <f t="shared" si="0"/>
        <v>0</v>
      </c>
      <c r="I15" s="2"/>
      <c r="J15" s="2"/>
    </row>
    <row r="16" spans="1:10" s="50" customFormat="1" ht="31.5">
      <c r="A16" s="60" t="s">
        <v>46</v>
      </c>
      <c r="B16" s="120" t="s">
        <v>91</v>
      </c>
      <c r="C16" s="120" t="s">
        <v>91</v>
      </c>
      <c r="D16" s="61" t="s">
        <v>62</v>
      </c>
      <c r="E16" s="62" t="s">
        <v>38</v>
      </c>
      <c r="F16" s="176"/>
      <c r="G16" s="79">
        <v>26.560000000000002</v>
      </c>
      <c r="H16" s="63">
        <f t="shared" si="0"/>
        <v>0</v>
      </c>
      <c r="I16" s="2"/>
      <c r="J16" s="2"/>
    </row>
    <row r="17" spans="1:10" s="50" customFormat="1" ht="31.5">
      <c r="A17" s="56" t="s">
        <v>47</v>
      </c>
      <c r="B17" s="121" t="s">
        <v>91</v>
      </c>
      <c r="C17" s="121" t="s">
        <v>91</v>
      </c>
      <c r="D17" s="61" t="s">
        <v>63</v>
      </c>
      <c r="E17" s="62" t="s">
        <v>40</v>
      </c>
      <c r="F17" s="176"/>
      <c r="G17" s="79">
        <v>42.496000000000009</v>
      </c>
      <c r="H17" s="63">
        <f t="shared" si="0"/>
        <v>0</v>
      </c>
      <c r="I17" s="2"/>
      <c r="J17" s="2"/>
    </row>
    <row r="18" spans="1:10" s="50" customFormat="1" ht="31.5">
      <c r="A18" s="60" t="s">
        <v>48</v>
      </c>
      <c r="B18" s="120" t="s">
        <v>91</v>
      </c>
      <c r="C18" s="120" t="s">
        <v>91</v>
      </c>
      <c r="D18" s="61" t="s">
        <v>64</v>
      </c>
      <c r="E18" s="62" t="s">
        <v>40</v>
      </c>
      <c r="F18" s="176"/>
      <c r="G18" s="79">
        <v>0.9</v>
      </c>
      <c r="H18" s="63">
        <f t="shared" si="0"/>
        <v>0</v>
      </c>
      <c r="I18" s="2"/>
      <c r="J18" s="2"/>
    </row>
    <row r="19" spans="1:10" s="50" customFormat="1" ht="31.5">
      <c r="A19" s="56" t="s">
        <v>31</v>
      </c>
      <c r="B19" s="121" t="s">
        <v>91</v>
      </c>
      <c r="C19" s="121" t="s">
        <v>91</v>
      </c>
      <c r="D19" s="61" t="s">
        <v>65</v>
      </c>
      <c r="E19" s="62" t="s">
        <v>40</v>
      </c>
      <c r="F19" s="176"/>
      <c r="G19" s="79">
        <v>0.5</v>
      </c>
      <c r="H19" s="63">
        <f t="shared" si="0"/>
        <v>0</v>
      </c>
      <c r="I19" s="2"/>
      <c r="J19" s="2"/>
    </row>
    <row r="20" spans="1:10" s="50" customFormat="1" ht="31.5">
      <c r="A20" s="60" t="s">
        <v>44</v>
      </c>
      <c r="B20" s="120" t="s">
        <v>91</v>
      </c>
      <c r="C20" s="120" t="s">
        <v>91</v>
      </c>
      <c r="D20" s="61" t="s">
        <v>66</v>
      </c>
      <c r="E20" s="62" t="s">
        <v>40</v>
      </c>
      <c r="F20" s="176"/>
      <c r="G20" s="79">
        <v>0.8</v>
      </c>
      <c r="H20" s="63">
        <f t="shared" si="0"/>
        <v>0</v>
      </c>
      <c r="I20" s="2"/>
      <c r="J20" s="2"/>
    </row>
    <row r="21" spans="1:10" s="50" customFormat="1" ht="31.5">
      <c r="A21" s="56" t="s">
        <v>49</v>
      </c>
      <c r="B21" s="121" t="s">
        <v>91</v>
      </c>
      <c r="C21" s="121" t="s">
        <v>91</v>
      </c>
      <c r="D21" s="61" t="s">
        <v>50</v>
      </c>
      <c r="E21" s="62" t="s">
        <v>40</v>
      </c>
      <c r="F21" s="176"/>
      <c r="G21" s="79">
        <v>0.3</v>
      </c>
      <c r="H21" s="63">
        <f t="shared" si="0"/>
        <v>0</v>
      </c>
      <c r="I21" s="2"/>
      <c r="J21" s="2"/>
    </row>
    <row r="22" spans="1:10" s="50" customFormat="1" ht="63">
      <c r="A22" s="60" t="s">
        <v>51</v>
      </c>
      <c r="B22" s="120" t="s">
        <v>91</v>
      </c>
      <c r="C22" s="120" t="s">
        <v>91</v>
      </c>
      <c r="D22" s="5" t="s">
        <v>68</v>
      </c>
      <c r="E22" s="62" t="s">
        <v>38</v>
      </c>
      <c r="F22" s="176"/>
      <c r="G22" s="79">
        <v>0.5</v>
      </c>
      <c r="H22" s="63">
        <f t="shared" si="0"/>
        <v>0</v>
      </c>
      <c r="I22" s="2"/>
      <c r="J22" s="2"/>
    </row>
    <row r="23" spans="1:10" s="50" customFormat="1" ht="47.25">
      <c r="A23" s="66" t="s">
        <v>55</v>
      </c>
      <c r="B23" s="121" t="s">
        <v>91</v>
      </c>
      <c r="C23" s="121" t="s">
        <v>91</v>
      </c>
      <c r="D23" s="38" t="s">
        <v>84</v>
      </c>
      <c r="E23" s="65" t="s">
        <v>56</v>
      </c>
      <c r="F23" s="176"/>
      <c r="G23" s="80">
        <v>140</v>
      </c>
      <c r="H23" s="63">
        <f t="shared" ref="H23:H24" si="1">G23*F23</f>
        <v>0</v>
      </c>
      <c r="I23" s="2"/>
      <c r="J23" s="2"/>
    </row>
    <row r="24" spans="1:10" s="50" customFormat="1" ht="15.75" customHeight="1">
      <c r="A24" s="66" t="s">
        <v>81</v>
      </c>
      <c r="B24" s="121" t="s">
        <v>91</v>
      </c>
      <c r="C24" s="121" t="s">
        <v>91</v>
      </c>
      <c r="D24" s="38" t="s">
        <v>67</v>
      </c>
      <c r="E24" s="39" t="s">
        <v>39</v>
      </c>
      <c r="F24" s="176"/>
      <c r="G24" s="80">
        <v>174</v>
      </c>
      <c r="H24" s="78">
        <f t="shared" si="1"/>
        <v>0</v>
      </c>
      <c r="I24" s="2"/>
      <c r="J24" s="2"/>
    </row>
    <row r="25" spans="1:10" s="50" customFormat="1" ht="16.5" thickBot="1">
      <c r="A25" s="67"/>
      <c r="B25" s="122"/>
      <c r="C25" s="68"/>
      <c r="D25" s="69"/>
      <c r="E25" s="70"/>
      <c r="F25" s="75"/>
      <c r="G25" s="20"/>
      <c r="H25" s="71"/>
    </row>
    <row r="26" spans="1:10" ht="16.5" customHeight="1" thickTop="1"/>
    <row r="27" spans="1:10">
      <c r="D27" s="1"/>
    </row>
  </sheetData>
  <phoneticPr fontId="1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7"/>
  <sheetViews>
    <sheetView view="pageLayout" zoomScaleNormal="100" workbookViewId="0">
      <selection activeCell="D32" sqref="D32:J32"/>
    </sheetView>
  </sheetViews>
  <sheetFormatPr defaultRowHeight="15.75"/>
  <cols>
    <col min="1" max="1" width="9.875" style="1" bestFit="1" customWidth="1"/>
    <col min="2" max="2" width="9.875" style="1" customWidth="1"/>
    <col min="3" max="3" width="7.125" style="1" bestFit="1" customWidth="1"/>
    <col min="4" max="4" width="78.125" style="1" customWidth="1"/>
    <col min="5" max="5" width="5.75" style="1" customWidth="1"/>
    <col min="6" max="6" width="11.625" style="199" bestFit="1" customWidth="1"/>
    <col min="7" max="7" width="7.375" style="3" bestFit="1" customWidth="1"/>
    <col min="8" max="8" width="11.75" style="4" bestFit="1" customWidth="1"/>
    <col min="9" max="9" width="9" style="1"/>
    <col min="10" max="10" width="11" style="1" customWidth="1"/>
    <col min="11" max="16384" width="9" style="1"/>
  </cols>
  <sheetData>
    <row r="1" spans="1:10" ht="64.5" thickTop="1" thickBot="1">
      <c r="A1" s="7" t="s">
        <v>18</v>
      </c>
      <c r="B1" s="118" t="s">
        <v>89</v>
      </c>
      <c r="C1" s="41" t="s">
        <v>0</v>
      </c>
      <c r="D1" s="17" t="s">
        <v>1</v>
      </c>
      <c r="E1" s="8" t="s">
        <v>2</v>
      </c>
      <c r="F1" s="193" t="s">
        <v>19</v>
      </c>
      <c r="G1" s="9" t="s">
        <v>17</v>
      </c>
      <c r="H1" s="10" t="s">
        <v>20</v>
      </c>
    </row>
    <row r="2" spans="1:10" s="2" customFormat="1" ht="17.25" thickTop="1" thickBot="1">
      <c r="A2" s="11" t="s">
        <v>15</v>
      </c>
      <c r="B2" s="123" t="s">
        <v>90</v>
      </c>
      <c r="C2" s="123" t="s">
        <v>90</v>
      </c>
      <c r="D2" s="12" t="s">
        <v>70</v>
      </c>
      <c r="E2" s="13"/>
      <c r="F2" s="194"/>
      <c r="G2" s="13"/>
      <c r="H2" s="14"/>
    </row>
    <row r="3" spans="1:10" s="2" customFormat="1" ht="16.5" thickBot="1">
      <c r="A3" s="73"/>
      <c r="B3" s="119"/>
      <c r="C3" s="52"/>
      <c r="D3" s="37" t="s">
        <v>21</v>
      </c>
      <c r="E3" s="35"/>
      <c r="F3" s="195"/>
      <c r="G3" s="35"/>
      <c r="H3" s="36">
        <f>SUM(H4:H16)</f>
        <v>0</v>
      </c>
    </row>
    <row r="4" spans="1:10" s="83" customFormat="1" ht="31.5" customHeight="1" thickTop="1">
      <c r="A4" s="106" t="s">
        <v>74</v>
      </c>
      <c r="B4" s="121" t="s">
        <v>91</v>
      </c>
      <c r="C4" s="121" t="s">
        <v>91</v>
      </c>
      <c r="D4" s="113" t="s">
        <v>71</v>
      </c>
      <c r="E4" s="114" t="s">
        <v>3</v>
      </c>
      <c r="F4" s="196"/>
      <c r="G4" s="115">
        <v>45.466666666666669</v>
      </c>
      <c r="H4" s="116">
        <f t="shared" ref="H4:H15" si="0">G4*F4</f>
        <v>0</v>
      </c>
      <c r="I4" s="211"/>
      <c r="J4" s="211"/>
    </row>
    <row r="5" spans="1:10" s="83" customFormat="1">
      <c r="A5" s="107" t="s">
        <v>75</v>
      </c>
      <c r="B5" s="120" t="s">
        <v>91</v>
      </c>
      <c r="C5" s="120" t="s">
        <v>91</v>
      </c>
      <c r="D5" s="108" t="s">
        <v>72</v>
      </c>
      <c r="E5" s="109" t="s">
        <v>3</v>
      </c>
      <c r="F5" s="197"/>
      <c r="G5" s="110">
        <v>45.466666666666669</v>
      </c>
      <c r="H5" s="111">
        <f t="shared" si="0"/>
        <v>0</v>
      </c>
    </row>
    <row r="6" spans="1:10" s="83" customFormat="1">
      <c r="A6" s="106" t="s">
        <v>32</v>
      </c>
      <c r="B6" s="121" t="s">
        <v>91</v>
      </c>
      <c r="C6" s="121" t="s">
        <v>91</v>
      </c>
      <c r="D6" s="108" t="s">
        <v>140</v>
      </c>
      <c r="E6" s="109" t="s">
        <v>39</v>
      </c>
      <c r="F6" s="197"/>
      <c r="G6" s="110">
        <v>204.60000000000002</v>
      </c>
      <c r="H6" s="111">
        <f t="shared" si="0"/>
        <v>0</v>
      </c>
    </row>
    <row r="7" spans="1:10" s="83" customFormat="1">
      <c r="A7" s="106" t="s">
        <v>32</v>
      </c>
      <c r="B7" s="121" t="s">
        <v>91</v>
      </c>
      <c r="C7" s="121" t="s">
        <v>91</v>
      </c>
      <c r="D7" s="108" t="s">
        <v>153</v>
      </c>
      <c r="E7" s="109" t="s">
        <v>39</v>
      </c>
      <c r="F7" s="197"/>
      <c r="G7" s="110">
        <v>198.00000000000003</v>
      </c>
      <c r="H7" s="111">
        <f t="shared" ref="H7" si="1">G7*F7</f>
        <v>0</v>
      </c>
    </row>
    <row r="8" spans="1:10" s="83" customFormat="1" ht="31.5">
      <c r="A8" s="107" t="s">
        <v>76</v>
      </c>
      <c r="B8" s="120" t="s">
        <v>91</v>
      </c>
      <c r="C8" s="120" t="s">
        <v>91</v>
      </c>
      <c r="D8" s="112" t="s">
        <v>152</v>
      </c>
      <c r="E8" s="109" t="s">
        <v>73</v>
      </c>
      <c r="F8" s="197"/>
      <c r="G8" s="110">
        <v>2</v>
      </c>
      <c r="H8" s="111">
        <f t="shared" si="0"/>
        <v>0</v>
      </c>
    </row>
    <row r="9" spans="1:10" s="83" customFormat="1">
      <c r="A9" s="106" t="s">
        <v>142</v>
      </c>
      <c r="B9" s="121" t="s">
        <v>91</v>
      </c>
      <c r="C9" s="121" t="s">
        <v>91</v>
      </c>
      <c r="D9" s="112" t="s">
        <v>141</v>
      </c>
      <c r="E9" s="109" t="s">
        <v>73</v>
      </c>
      <c r="F9" s="197"/>
      <c r="G9" s="110">
        <v>1</v>
      </c>
      <c r="H9" s="111">
        <f t="shared" si="0"/>
        <v>0</v>
      </c>
    </row>
    <row r="10" spans="1:10" s="83" customFormat="1" ht="31.5">
      <c r="A10" s="107" t="s">
        <v>148</v>
      </c>
      <c r="B10" s="120" t="s">
        <v>91</v>
      </c>
      <c r="C10" s="120" t="s">
        <v>91</v>
      </c>
      <c r="D10" s="112" t="s">
        <v>147</v>
      </c>
      <c r="E10" s="109" t="s">
        <v>3</v>
      </c>
      <c r="F10" s="197"/>
      <c r="G10" s="110">
        <v>1</v>
      </c>
      <c r="H10" s="111">
        <f t="shared" si="0"/>
        <v>0</v>
      </c>
    </row>
    <row r="11" spans="1:10" s="83" customFormat="1">
      <c r="A11" s="106" t="s">
        <v>149</v>
      </c>
      <c r="B11" s="121" t="s">
        <v>91</v>
      </c>
      <c r="C11" s="121" t="s">
        <v>91</v>
      </c>
      <c r="D11" s="112" t="s">
        <v>144</v>
      </c>
      <c r="E11" s="109" t="s">
        <v>39</v>
      </c>
      <c r="F11" s="197"/>
      <c r="G11" s="110">
        <v>79.2</v>
      </c>
      <c r="H11" s="111">
        <f t="shared" si="0"/>
        <v>0</v>
      </c>
    </row>
    <row r="12" spans="1:10" s="83" customFormat="1">
      <c r="A12" s="107" t="s">
        <v>150</v>
      </c>
      <c r="B12" s="120" t="s">
        <v>91</v>
      </c>
      <c r="C12" s="120" t="s">
        <v>91</v>
      </c>
      <c r="D12" s="112" t="s">
        <v>145</v>
      </c>
      <c r="E12" s="109" t="s">
        <v>39</v>
      </c>
      <c r="F12" s="197"/>
      <c r="G12" s="110">
        <v>121.00000000000001</v>
      </c>
      <c r="H12" s="111">
        <f t="shared" ref="H12" si="2">G12*F12</f>
        <v>0</v>
      </c>
    </row>
    <row r="13" spans="1:10" s="83" customFormat="1">
      <c r="A13" s="106" t="s">
        <v>151</v>
      </c>
      <c r="B13" s="121" t="s">
        <v>91</v>
      </c>
      <c r="C13" s="121" t="s">
        <v>91</v>
      </c>
      <c r="D13" s="86" t="s">
        <v>143</v>
      </c>
      <c r="E13" s="85" t="s">
        <v>3</v>
      </c>
      <c r="F13" s="197"/>
      <c r="G13" s="84">
        <v>7</v>
      </c>
      <c r="H13" s="111">
        <f t="shared" si="0"/>
        <v>0</v>
      </c>
    </row>
    <row r="14" spans="1:10" s="83" customFormat="1" ht="31.5">
      <c r="A14" s="107" t="s">
        <v>77</v>
      </c>
      <c r="B14" s="120" t="s">
        <v>91</v>
      </c>
      <c r="C14" s="120" t="s">
        <v>91</v>
      </c>
      <c r="D14" s="170" t="s">
        <v>157</v>
      </c>
      <c r="E14" s="171" t="s">
        <v>39</v>
      </c>
      <c r="F14" s="197"/>
      <c r="G14" s="172">
        <v>30</v>
      </c>
      <c r="H14" s="173">
        <f t="shared" si="0"/>
        <v>0</v>
      </c>
    </row>
    <row r="15" spans="1:10" s="83" customFormat="1">
      <c r="A15" s="106" t="s">
        <v>78</v>
      </c>
      <c r="B15" s="121" t="s">
        <v>91</v>
      </c>
      <c r="C15" s="121" t="s">
        <v>91</v>
      </c>
      <c r="D15" s="170" t="s">
        <v>146</v>
      </c>
      <c r="E15" s="171" t="s">
        <v>39</v>
      </c>
      <c r="F15" s="197"/>
      <c r="G15" s="172">
        <v>6</v>
      </c>
      <c r="H15" s="173">
        <f t="shared" si="0"/>
        <v>0</v>
      </c>
    </row>
    <row r="16" spans="1:10" s="2" customFormat="1" ht="16.5" thickBot="1">
      <c r="A16" s="18"/>
      <c r="B16" s="161"/>
      <c r="C16" s="19"/>
      <c r="D16" s="15"/>
      <c r="E16" s="16"/>
      <c r="F16" s="198"/>
      <c r="G16" s="20"/>
      <c r="H16" s="21"/>
    </row>
    <row r="17" ht="16.5" thickTop="1"/>
  </sheetData>
  <mergeCells count="1">
    <mergeCell ref="I4:J4"/>
  </mergeCells>
  <phoneticPr fontId="4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0"/>
  <sheetViews>
    <sheetView view="pageLayout" zoomScaleNormal="100" workbookViewId="0">
      <selection activeCell="D32" sqref="D32:J32"/>
    </sheetView>
  </sheetViews>
  <sheetFormatPr defaultRowHeight="15.75"/>
  <cols>
    <col min="1" max="1" width="7.5" style="1" bestFit="1" customWidth="1"/>
    <col min="2" max="2" width="7.5" style="1" customWidth="1"/>
    <col min="3" max="3" width="7.125" style="1" bestFit="1" customWidth="1"/>
    <col min="4" max="4" width="74" style="1" customWidth="1"/>
    <col min="5" max="5" width="7.875" style="1" customWidth="1"/>
    <col min="6" max="6" width="10.375" style="4" bestFit="1" customWidth="1"/>
    <col min="7" max="7" width="7.375" style="3" bestFit="1" customWidth="1"/>
    <col min="8" max="8" width="11.75" style="4" bestFit="1" customWidth="1"/>
    <col min="9" max="16384" width="9" style="1"/>
  </cols>
  <sheetData>
    <row r="1" spans="1:8" ht="33" thickTop="1" thickBot="1">
      <c r="A1" s="87" t="s">
        <v>18</v>
      </c>
      <c r="B1" s="118" t="s">
        <v>89</v>
      </c>
      <c r="C1" s="41" t="s">
        <v>0</v>
      </c>
      <c r="D1" s="88" t="s">
        <v>1</v>
      </c>
      <c r="E1" s="89" t="s">
        <v>2</v>
      </c>
      <c r="F1" s="90" t="s">
        <v>19</v>
      </c>
      <c r="G1" s="91" t="s">
        <v>17</v>
      </c>
      <c r="H1" s="92" t="s">
        <v>20</v>
      </c>
    </row>
    <row r="2" spans="1:8" s="2" customFormat="1" ht="17.25" thickTop="1" thickBot="1">
      <c r="A2" s="93" t="s">
        <v>16</v>
      </c>
      <c r="B2" s="123" t="s">
        <v>90</v>
      </c>
      <c r="C2" s="123" t="s">
        <v>90</v>
      </c>
      <c r="D2" s="12" t="s">
        <v>43</v>
      </c>
      <c r="E2" s="13"/>
      <c r="F2" s="13"/>
      <c r="G2" s="13"/>
      <c r="H2" s="94"/>
    </row>
    <row r="3" spans="1:8" s="2" customFormat="1" ht="16.5" thickBot="1">
      <c r="A3" s="95"/>
      <c r="B3" s="119"/>
      <c r="C3" s="52"/>
      <c r="D3" s="37" t="s">
        <v>21</v>
      </c>
      <c r="E3" s="35"/>
      <c r="F3" s="35"/>
      <c r="G3" s="35"/>
      <c r="H3" s="96">
        <f>SUM(H4:H9)</f>
        <v>0</v>
      </c>
    </row>
    <row r="4" spans="1:8" s="2" customFormat="1" ht="32.25" thickTop="1">
      <c r="A4" s="97" t="s">
        <v>33</v>
      </c>
      <c r="B4" s="121" t="s">
        <v>91</v>
      </c>
      <c r="C4" s="121" t="s">
        <v>91</v>
      </c>
      <c r="D4" s="5" t="s">
        <v>42</v>
      </c>
      <c r="E4" s="6" t="s">
        <v>41</v>
      </c>
      <c r="F4" s="174"/>
      <c r="G4" s="82">
        <v>60</v>
      </c>
      <c r="H4" s="98">
        <f t="shared" ref="H4:H8" si="0">G4*F4</f>
        <v>0</v>
      </c>
    </row>
    <row r="5" spans="1:8" s="2" customFormat="1" ht="63">
      <c r="A5" s="97" t="s">
        <v>34</v>
      </c>
      <c r="B5" s="120" t="s">
        <v>91</v>
      </c>
      <c r="C5" s="120" t="s">
        <v>91</v>
      </c>
      <c r="D5" s="5" t="s">
        <v>79</v>
      </c>
      <c r="E5" s="6" t="s">
        <v>3</v>
      </c>
      <c r="F5" s="174"/>
      <c r="G5" s="82">
        <v>1</v>
      </c>
      <c r="H5" s="98">
        <f t="shared" si="0"/>
        <v>0</v>
      </c>
    </row>
    <row r="6" spans="1:8" s="2" customFormat="1" ht="31.5">
      <c r="A6" s="97" t="s">
        <v>155</v>
      </c>
      <c r="B6" s="121" t="s">
        <v>91</v>
      </c>
      <c r="C6" s="121" t="s">
        <v>91</v>
      </c>
      <c r="D6" s="5" t="s">
        <v>52</v>
      </c>
      <c r="E6" s="6" t="s">
        <v>3</v>
      </c>
      <c r="F6" s="174"/>
      <c r="G6" s="82">
        <v>1</v>
      </c>
      <c r="H6" s="98">
        <f t="shared" si="0"/>
        <v>0</v>
      </c>
    </row>
    <row r="7" spans="1:8" s="2" customFormat="1" ht="31.5">
      <c r="A7" s="97" t="s">
        <v>35</v>
      </c>
      <c r="B7" s="120" t="s">
        <v>91</v>
      </c>
      <c r="C7" s="120" t="s">
        <v>91</v>
      </c>
      <c r="D7" s="5" t="s">
        <v>154</v>
      </c>
      <c r="E7" s="6" t="s">
        <v>3</v>
      </c>
      <c r="F7" s="174"/>
      <c r="G7" s="82">
        <v>1</v>
      </c>
      <c r="H7" s="98">
        <f t="shared" si="0"/>
        <v>0</v>
      </c>
    </row>
    <row r="8" spans="1:8" s="2" customFormat="1" ht="63">
      <c r="A8" s="97" t="s">
        <v>53</v>
      </c>
      <c r="B8" s="121" t="s">
        <v>91</v>
      </c>
      <c r="C8" s="121" t="s">
        <v>91</v>
      </c>
      <c r="D8" s="5" t="s">
        <v>80</v>
      </c>
      <c r="E8" s="6" t="s">
        <v>41</v>
      </c>
      <c r="F8" s="174"/>
      <c r="G8" s="82">
        <v>20</v>
      </c>
      <c r="H8" s="98">
        <f t="shared" si="0"/>
        <v>0</v>
      </c>
    </row>
    <row r="9" spans="1:8" s="2" customFormat="1" ht="16.5" thickBot="1">
      <c r="A9" s="99"/>
      <c r="B9" s="162"/>
      <c r="C9" s="100"/>
      <c r="D9" s="101"/>
      <c r="E9" s="102"/>
      <c r="F9" s="103"/>
      <c r="G9" s="105"/>
      <c r="H9" s="104"/>
    </row>
    <row r="10" spans="1:8" s="2" customFormat="1">
      <c r="A10" s="163"/>
      <c r="B10" s="163"/>
      <c r="C10" s="164"/>
      <c r="D10" s="165"/>
      <c r="E10" s="166"/>
      <c r="F10" s="167"/>
      <c r="G10" s="168"/>
      <c r="H10" s="167"/>
    </row>
  </sheetData>
  <phoneticPr fontId="46" type="noConversion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998CD-AF0C-4341-A24A-F5BD543F425C}">
  <sheetPr>
    <pageSetUpPr fitToPage="1"/>
  </sheetPr>
  <dimension ref="C1:J38"/>
  <sheetViews>
    <sheetView tabSelected="1" workbookViewId="0">
      <selection activeCell="C1" sqref="C1:J1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221" t="s">
        <v>158</v>
      </c>
      <c r="D1" s="222"/>
      <c r="E1" s="222"/>
      <c r="F1" s="222"/>
      <c r="G1" s="222"/>
      <c r="H1" s="222"/>
      <c r="I1" s="222"/>
      <c r="J1" s="223"/>
    </row>
    <row r="2" spans="3:10">
      <c r="C2" s="136"/>
      <c r="J2" s="135"/>
    </row>
    <row r="3" spans="3:10" ht="40.5" customHeight="1">
      <c r="C3" s="218" t="s">
        <v>121</v>
      </c>
      <c r="D3" s="219"/>
      <c r="E3" s="219"/>
      <c r="F3" s="219"/>
      <c r="G3" s="219"/>
      <c r="H3" s="219"/>
      <c r="I3" s="219"/>
      <c r="J3" s="220"/>
    </row>
    <row r="4" spans="3:10" ht="16.5">
      <c r="C4" s="212" t="s">
        <v>120</v>
      </c>
      <c r="D4" s="213"/>
      <c r="E4" s="213"/>
      <c r="F4" s="213"/>
      <c r="G4" s="213"/>
      <c r="H4" s="213"/>
      <c r="I4" s="213"/>
      <c r="J4" s="214"/>
    </row>
    <row r="5" spans="3:10" ht="15.75" customHeight="1">
      <c r="C5" s="133"/>
      <c r="D5" s="132"/>
      <c r="E5" s="132"/>
      <c r="F5" s="132"/>
      <c r="G5" s="132"/>
      <c r="H5" s="132"/>
      <c r="I5" s="132"/>
      <c r="J5" s="131"/>
    </row>
    <row r="6" spans="3:10" ht="33.75" customHeight="1">
      <c r="C6" s="215" t="s">
        <v>119</v>
      </c>
      <c r="D6" s="216"/>
      <c r="E6" s="216"/>
      <c r="F6" s="216"/>
      <c r="G6" s="216"/>
      <c r="H6" s="216"/>
      <c r="I6" s="216"/>
      <c r="J6" s="217"/>
    </row>
    <row r="7" spans="3:10" ht="33.75" customHeight="1">
      <c r="C7" s="215" t="s">
        <v>118</v>
      </c>
      <c r="D7" s="216"/>
      <c r="E7" s="216"/>
      <c r="F7" s="216"/>
      <c r="G7" s="216"/>
      <c r="H7" s="216"/>
      <c r="I7" s="216"/>
      <c r="J7" s="217"/>
    </row>
    <row r="8" spans="3:10" ht="52.5" customHeight="1">
      <c r="C8" s="215" t="s">
        <v>117</v>
      </c>
      <c r="D8" s="216"/>
      <c r="E8" s="216"/>
      <c r="F8" s="216"/>
      <c r="G8" s="216"/>
      <c r="H8" s="216"/>
      <c r="I8" s="216"/>
      <c r="J8" s="217"/>
    </row>
    <row r="9" spans="3:10" ht="63" customHeight="1">
      <c r="C9" s="215" t="s">
        <v>116</v>
      </c>
      <c r="D9" s="216"/>
      <c r="E9" s="216"/>
      <c r="F9" s="216"/>
      <c r="G9" s="216"/>
      <c r="H9" s="216"/>
      <c r="I9" s="216"/>
      <c r="J9" s="217"/>
    </row>
    <row r="10" spans="3:10" ht="15.75" customHeight="1">
      <c r="C10" s="215"/>
      <c r="D10" s="216"/>
      <c r="E10" s="216"/>
      <c r="F10" s="216"/>
      <c r="G10" s="216"/>
      <c r="H10" s="216"/>
      <c r="I10" s="216"/>
      <c r="J10" s="217"/>
    </row>
    <row r="11" spans="3:10">
      <c r="C11" s="128"/>
      <c r="D11" s="216" t="s">
        <v>115</v>
      </c>
      <c r="E11" s="216"/>
      <c r="F11" s="216"/>
      <c r="G11" s="216"/>
      <c r="H11" s="216"/>
      <c r="I11" s="216"/>
      <c r="J11" s="217"/>
    </row>
    <row r="12" spans="3:10">
      <c r="C12" s="128"/>
      <c r="D12" s="124"/>
      <c r="E12" s="134"/>
      <c r="F12" s="124"/>
      <c r="G12" s="216"/>
      <c r="H12" s="216"/>
      <c r="I12" s="216"/>
      <c r="J12" s="217"/>
    </row>
    <row r="13" spans="3:10" ht="60.75" customHeight="1">
      <c r="C13" s="128"/>
      <c r="D13" s="124"/>
      <c r="E13" s="134" t="s">
        <v>18</v>
      </c>
      <c r="F13" s="124"/>
      <c r="G13" s="216" t="s">
        <v>114</v>
      </c>
      <c r="H13" s="216"/>
      <c r="I13" s="216"/>
      <c r="J13" s="217"/>
    </row>
    <row r="14" spans="3:10" ht="44.25" customHeight="1">
      <c r="C14" s="128"/>
      <c r="D14" s="124"/>
      <c r="E14" s="134" t="s">
        <v>89</v>
      </c>
      <c r="F14" s="124"/>
      <c r="G14" s="216" t="s">
        <v>113</v>
      </c>
      <c r="H14" s="216"/>
      <c r="I14" s="216"/>
      <c r="J14" s="217"/>
    </row>
    <row r="15" spans="3:10" ht="48.75" customHeight="1">
      <c r="C15" s="128"/>
      <c r="D15" s="124"/>
      <c r="E15" s="134" t="s">
        <v>0</v>
      </c>
      <c r="F15" s="124"/>
      <c r="G15" s="216" t="s">
        <v>112</v>
      </c>
      <c r="H15" s="216"/>
      <c r="I15" s="216"/>
      <c r="J15" s="217"/>
    </row>
    <row r="16" spans="3:10">
      <c r="C16" s="128"/>
      <c r="D16" s="124"/>
      <c r="E16" s="134" t="s">
        <v>12</v>
      </c>
      <c r="F16" s="124"/>
      <c r="G16" s="216" t="s">
        <v>111</v>
      </c>
      <c r="H16" s="216"/>
      <c r="I16" s="216"/>
      <c r="J16" s="217"/>
    </row>
    <row r="17" spans="3:10">
      <c r="C17" s="128"/>
      <c r="D17" s="124"/>
      <c r="E17" s="134" t="s">
        <v>110</v>
      </c>
      <c r="F17" s="124"/>
      <c r="G17" s="216" t="s">
        <v>109</v>
      </c>
      <c r="H17" s="216"/>
      <c r="I17" s="216"/>
      <c r="J17" s="217"/>
    </row>
    <row r="18" spans="3:10">
      <c r="C18" s="128"/>
      <c r="D18" s="124"/>
      <c r="E18" s="134" t="s">
        <v>108</v>
      </c>
      <c r="F18" s="124"/>
      <c r="G18" s="216" t="s">
        <v>107</v>
      </c>
      <c r="H18" s="216"/>
      <c r="I18" s="216"/>
      <c r="J18" s="217"/>
    </row>
    <row r="19" spans="3:10">
      <c r="C19" s="128"/>
      <c r="D19" s="124"/>
      <c r="E19" s="134" t="s">
        <v>106</v>
      </c>
      <c r="F19" s="124"/>
      <c r="G19" s="124" t="s">
        <v>105</v>
      </c>
      <c r="H19" s="124"/>
      <c r="I19" s="124"/>
      <c r="J19" s="129"/>
    </row>
    <row r="20" spans="3:10">
      <c r="C20" s="128"/>
      <c r="D20" s="124"/>
      <c r="E20" s="134" t="s">
        <v>104</v>
      </c>
      <c r="F20" s="124"/>
      <c r="G20" s="124" t="s">
        <v>103</v>
      </c>
      <c r="H20" s="124"/>
      <c r="I20" s="124"/>
      <c r="J20" s="129"/>
    </row>
    <row r="21" spans="3:10">
      <c r="C21" s="128"/>
      <c r="D21" s="124"/>
      <c r="E21" s="134" t="s">
        <v>102</v>
      </c>
      <c r="F21" s="124"/>
      <c r="G21" s="124" t="s">
        <v>101</v>
      </c>
      <c r="H21" s="124"/>
      <c r="I21" s="124"/>
      <c r="J21" s="129"/>
    </row>
    <row r="22" spans="3:10">
      <c r="C22" s="128"/>
      <c r="D22" s="124"/>
      <c r="E22" s="134" t="s">
        <v>100</v>
      </c>
      <c r="F22" s="124"/>
      <c r="G22" s="124" t="s">
        <v>99</v>
      </c>
      <c r="H22" s="124"/>
      <c r="I22" s="124"/>
      <c r="J22" s="129"/>
    </row>
    <row r="23" spans="3:10">
      <c r="C23" s="128"/>
      <c r="D23" s="124"/>
      <c r="E23" s="124"/>
      <c r="F23" s="124"/>
      <c r="G23" s="124"/>
      <c r="H23" s="124"/>
      <c r="I23" s="124"/>
      <c r="J23" s="129"/>
    </row>
    <row r="24" spans="3:10" ht="16.5">
      <c r="C24" s="212" t="s">
        <v>98</v>
      </c>
      <c r="D24" s="213"/>
      <c r="E24" s="213"/>
      <c r="F24" s="213"/>
      <c r="G24" s="213"/>
      <c r="H24" s="213"/>
      <c r="I24" s="213"/>
      <c r="J24" s="214"/>
    </row>
    <row r="25" spans="3:10" ht="16.5">
      <c r="C25" s="133"/>
      <c r="D25" s="132"/>
      <c r="E25" s="132"/>
      <c r="F25" s="132"/>
      <c r="G25" s="132"/>
      <c r="H25" s="132"/>
      <c r="I25" s="132"/>
      <c r="J25" s="131"/>
    </row>
    <row r="26" spans="3:10" ht="48.75" customHeight="1">
      <c r="C26" s="215" t="s">
        <v>97</v>
      </c>
      <c r="D26" s="216"/>
      <c r="E26" s="216"/>
      <c r="F26" s="216"/>
      <c r="G26" s="216"/>
      <c r="H26" s="216"/>
      <c r="I26" s="216"/>
      <c r="J26" s="217"/>
    </row>
    <row r="27" spans="3:10">
      <c r="C27" s="130"/>
      <c r="D27" s="124"/>
      <c r="E27" s="124"/>
      <c r="F27" s="124"/>
      <c r="G27" s="124"/>
      <c r="H27" s="124"/>
      <c r="I27" s="124"/>
      <c r="J27" s="129"/>
    </row>
    <row r="28" spans="3:10">
      <c r="C28" s="215" t="s">
        <v>96</v>
      </c>
      <c r="D28" s="216"/>
      <c r="E28" s="216"/>
      <c r="F28" s="216"/>
      <c r="G28" s="216"/>
      <c r="H28" s="216"/>
      <c r="I28" s="216"/>
      <c r="J28" s="217"/>
    </row>
    <row r="29" spans="3:10">
      <c r="C29" s="128"/>
      <c r="D29" s="216" t="s">
        <v>95</v>
      </c>
      <c r="E29" s="216"/>
      <c r="F29" s="216"/>
      <c r="G29" s="216"/>
      <c r="H29" s="216"/>
      <c r="I29" s="216"/>
      <c r="J29" s="217"/>
    </row>
    <row r="30" spans="3:10">
      <c r="C30" s="128"/>
      <c r="D30" s="216" t="s">
        <v>94</v>
      </c>
      <c r="E30" s="216"/>
      <c r="F30" s="216"/>
      <c r="G30" s="216"/>
      <c r="H30" s="216"/>
      <c r="I30" s="216"/>
      <c r="J30" s="217"/>
    </row>
    <row r="31" spans="3:10">
      <c r="C31" s="128"/>
      <c r="D31" s="216" t="s">
        <v>156</v>
      </c>
      <c r="E31" s="216"/>
      <c r="F31" s="216"/>
      <c r="G31" s="216"/>
      <c r="H31" s="216"/>
      <c r="I31" s="216"/>
      <c r="J31" s="217"/>
    </row>
    <row r="32" spans="3:10">
      <c r="C32" s="128"/>
      <c r="D32" s="216" t="s">
        <v>93</v>
      </c>
      <c r="E32" s="216"/>
      <c r="F32" s="216"/>
      <c r="G32" s="216"/>
      <c r="H32" s="216"/>
      <c r="I32" s="216"/>
      <c r="J32" s="217"/>
    </row>
    <row r="33" spans="3:10">
      <c r="C33" s="128"/>
      <c r="D33" s="216" t="s">
        <v>92</v>
      </c>
      <c r="E33" s="216"/>
      <c r="F33" s="216"/>
      <c r="G33" s="216"/>
      <c r="H33" s="216"/>
      <c r="I33" s="216"/>
      <c r="J33" s="217"/>
    </row>
    <row r="34" spans="3:10">
      <c r="C34" s="128"/>
      <c r="D34" s="1"/>
      <c r="E34" s="124"/>
      <c r="F34" s="124"/>
      <c r="G34" s="124"/>
      <c r="H34" s="124"/>
      <c r="I34" s="124"/>
      <c r="J34" s="129"/>
    </row>
    <row r="35" spans="3:10">
      <c r="C35" s="169" t="s">
        <v>131</v>
      </c>
      <c r="D35" s="124"/>
      <c r="E35" s="124"/>
      <c r="F35" s="124"/>
      <c r="G35" s="124"/>
      <c r="H35" s="124"/>
      <c r="I35" s="124"/>
      <c r="J35" s="129"/>
    </row>
    <row r="36" spans="3:10">
      <c r="C36" s="128"/>
      <c r="D36" s="216" t="s">
        <v>132</v>
      </c>
      <c r="E36" s="216"/>
      <c r="F36" s="216"/>
      <c r="G36" s="216"/>
      <c r="H36" s="216"/>
      <c r="I36" s="216"/>
      <c r="J36" s="217"/>
    </row>
    <row r="37" spans="3:10" ht="15.75" customHeight="1">
      <c r="C37" s="128"/>
      <c r="D37" s="216" t="s">
        <v>133</v>
      </c>
      <c r="E37" s="216"/>
      <c r="F37" s="216"/>
      <c r="G37" s="216"/>
      <c r="H37" s="216"/>
      <c r="I37" s="216"/>
      <c r="J37" s="217"/>
    </row>
    <row r="38" spans="3:10">
      <c r="C38" s="127"/>
      <c r="D38" s="126"/>
      <c r="E38" s="126"/>
      <c r="F38" s="126"/>
      <c r="G38" s="126"/>
      <c r="H38" s="126"/>
      <c r="I38" s="126"/>
      <c r="J38" s="125"/>
    </row>
  </sheetData>
  <mergeCells count="26">
    <mergeCell ref="C1:J1"/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4:J24"/>
    <mergeCell ref="D37:J37"/>
    <mergeCell ref="C26:J26"/>
    <mergeCell ref="C28:J28"/>
    <mergeCell ref="D29:J29"/>
    <mergeCell ref="D30:J30"/>
    <mergeCell ref="D36:J36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Krycí list</vt:lpstr>
      <vt:lpstr>Rekapitulace</vt:lpstr>
      <vt:lpstr>1</vt:lpstr>
      <vt:lpstr>2</vt:lpstr>
      <vt:lpstr>5</vt:lpstr>
      <vt:lpstr>Pokyny pro vyplnění</vt:lpstr>
      <vt:lpstr>'1'!Názvy_tisku</vt:lpstr>
      <vt:lpstr>'2'!Názvy_tisku</vt:lpstr>
      <vt:lpstr>'5'!Názvy_tisku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Tomáš Bubeník</cp:lastModifiedBy>
  <cp:lastPrinted>2021-01-15T08:43:09Z</cp:lastPrinted>
  <dcterms:created xsi:type="dcterms:W3CDTF">2008-02-11T16:11:06Z</dcterms:created>
  <dcterms:modified xsi:type="dcterms:W3CDTF">2021-01-15T08:43:22Z</dcterms:modified>
</cp:coreProperties>
</file>